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DieseArbeits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fg.at\replikation\users\steinberger\Desktop\"/>
    </mc:Choice>
  </mc:AlternateContent>
  <bookViews>
    <workbookView xWindow="0" yWindow="0" windowWidth="15330" windowHeight="5025" tabRatio="866"/>
  </bookViews>
  <sheets>
    <sheet name="Personalkosten" sheetId="27" r:id="rId1"/>
    <sheet name="Sonstige Kosten" sheetId="25" r:id="rId2"/>
    <sheet name="Übersicht Gesamtprojektkosten" sheetId="28" r:id="rId3"/>
  </sheets>
  <definedNames>
    <definedName name="_BDK1" localSheetId="0">"$#REF!.$B$20"</definedName>
    <definedName name="_BDK1" localSheetId="2">#REF!</definedName>
    <definedName name="_BDK2" localSheetId="0">"$#REF!.$C$20"</definedName>
    <definedName name="_BDK2" localSheetId="2">#REF!</definedName>
    <definedName name="_BDK3" localSheetId="0">"$#REF!.$F$20"</definedName>
    <definedName name="_BDK3" localSheetId="2">#REF!</definedName>
    <definedName name="_BGK1" localSheetId="0">"$#REF!.$B$21"</definedName>
    <definedName name="_BGK1" localSheetId="2">#REF!</definedName>
    <definedName name="_BGK1">#REF!</definedName>
    <definedName name="_BGK2" localSheetId="0">"$#REF!.$C$21"</definedName>
    <definedName name="_BGK2" localSheetId="2">#REF!</definedName>
    <definedName name="_BGK2">#REF!</definedName>
    <definedName name="_BGK3" localSheetId="0">"$#REF!.$F$21"</definedName>
    <definedName name="_BGK3" localSheetId="2">#REF!</definedName>
    <definedName name="_BGK3">#REF!</definedName>
    <definedName name="_BPK1" localSheetId="0">"$#REF!.$B$17"</definedName>
    <definedName name="_BPK1" localSheetId="2">#REF!</definedName>
    <definedName name="_BPK1">#REF!</definedName>
    <definedName name="_BPK2" localSheetId="0">"$#REF!.$C$17"</definedName>
    <definedName name="_BPK2" localSheetId="2">#REF!</definedName>
    <definedName name="_BPK2">#REF!</definedName>
    <definedName name="_BPK3" localSheetId="0">"$#REF!.$F$17"</definedName>
    <definedName name="_BPK3" localSheetId="2">#REF!</definedName>
    <definedName name="_BPK3">#REF!</definedName>
    <definedName name="_BSK1" localSheetId="0">"$#REF!.$B$18"</definedName>
    <definedName name="_BSK1" localSheetId="2">#REF!</definedName>
    <definedName name="_BSK1">#REF!</definedName>
    <definedName name="_BSK2" localSheetId="0">"$#REF!.$C$18"</definedName>
    <definedName name="_BSK2" localSheetId="2">#REF!</definedName>
    <definedName name="_BSK2">#REF!</definedName>
    <definedName name="_BSK3" localSheetId="0">"$#REF!.$F$18"</definedName>
    <definedName name="_BSK3" localSheetId="2">#REF!</definedName>
    <definedName name="_BSK3">#REF!</definedName>
    <definedName name="_IDK1" localSheetId="0">"$#REF!.$B$28"</definedName>
    <definedName name="_IDK1" localSheetId="2">#REF!</definedName>
    <definedName name="_IDK1">#REF!</definedName>
    <definedName name="_IDK2" localSheetId="0">"$#REF!.$C$28"</definedName>
    <definedName name="_IDK2" localSheetId="2">#REF!</definedName>
    <definedName name="_IDK2">#REF!</definedName>
    <definedName name="_IDK3" localSheetId="0">"$#REF!.$F$28"</definedName>
    <definedName name="_IDK3" localSheetId="2">#REF!</definedName>
    <definedName name="_IDK3">#REF!</definedName>
    <definedName name="_IGK1" localSheetId="0">"$#REF!.$B$29"</definedName>
    <definedName name="_IGK1" localSheetId="2">#REF!</definedName>
    <definedName name="_IGK1">#REF!</definedName>
    <definedName name="_IGK2" localSheetId="0">"$#REF!.$C$29"</definedName>
    <definedName name="_IGK2" localSheetId="2">#REF!</definedName>
    <definedName name="_IGK2">#REF!</definedName>
    <definedName name="_IGK3" localSheetId="0">"$#REF!.$F$29"</definedName>
    <definedName name="_IGK3" localSheetId="2">#REF!</definedName>
    <definedName name="_IGK3">#REF!</definedName>
    <definedName name="_IPK1" localSheetId="0">"$#REF!.$B$25"</definedName>
    <definedName name="_IPK1" localSheetId="2">#REF!</definedName>
    <definedName name="_IPK1">#REF!</definedName>
    <definedName name="_IPK2" localSheetId="0">"$#REF!.$C$25"</definedName>
    <definedName name="_IPK2" localSheetId="2">#REF!</definedName>
    <definedName name="_IPK2">#REF!</definedName>
    <definedName name="_IPK3" localSheetId="0">"$#REF!.$F$25"</definedName>
    <definedName name="_IPK3" localSheetId="2">#REF!</definedName>
    <definedName name="_IPK3">#REF!</definedName>
    <definedName name="_ISK1" localSheetId="0">"$#REF!.$B$26"</definedName>
    <definedName name="_ISK1" localSheetId="2">#REF!</definedName>
    <definedName name="_ISK1">#REF!</definedName>
    <definedName name="_ISK2" localSheetId="0">"$#REF!.$C$26"</definedName>
    <definedName name="_ISK2" localSheetId="2">#REF!</definedName>
    <definedName name="_ISK2">#REF!</definedName>
    <definedName name="_ISK3" localSheetId="0">"$#REF!.$F$26"</definedName>
    <definedName name="_ISK3" localSheetId="2">#REF!</definedName>
    <definedName name="_ISK3">#REF!</definedName>
    <definedName name="A_Dritt" localSheetId="0">"$#REF!.$C$79"</definedName>
    <definedName name="A_Dritt" localSheetId="1">"$#REF!.$C$79"</definedName>
    <definedName name="A_Dritt" localSheetId="2">#REF!</definedName>
    <definedName name="A_Dritt">#REF!</definedName>
    <definedName name="A_Dritt_1" localSheetId="0">#REF!</definedName>
    <definedName name="A_Dritt_1" localSheetId="1">#REF!</definedName>
    <definedName name="A_Dritt_1" localSheetId="2">#REF!</definedName>
    <definedName name="A_Dritt_1">#REF!</definedName>
    <definedName name="A_FTE" localSheetId="0">"$#REF!.$C$76"</definedName>
    <definedName name="A_FTE" localSheetId="1">"$#REF!.$C$76"</definedName>
    <definedName name="A_FTE" localSheetId="2">#REF!</definedName>
    <definedName name="A_FTE">#REF!</definedName>
    <definedName name="A_FTE_1" localSheetId="0">#REF!</definedName>
    <definedName name="A_FTE_1" localSheetId="1">#REF!</definedName>
    <definedName name="A_FTE_1" localSheetId="2">#REF!</definedName>
    <definedName name="A_FTE_1">#REF!</definedName>
    <definedName name="A_FTEges" localSheetId="0">"$#REF!.$E$25"</definedName>
    <definedName name="A_FTEges" localSheetId="2">#REF!</definedName>
    <definedName name="A_FTEges">#REF!</definedName>
    <definedName name="A_GK" localSheetId="0">"$#REF!.$C$73"</definedName>
    <definedName name="A_GK" localSheetId="1">"$#REF!.$C$73"</definedName>
    <definedName name="A_GK" localSheetId="2">#REF!</definedName>
    <definedName name="A_GK">#REF!</definedName>
    <definedName name="A_GK_1" localSheetId="0">#REF!</definedName>
    <definedName name="A_GK_1" localSheetId="1">#REF!</definedName>
    <definedName name="A_GK_1" localSheetId="2">#REF!</definedName>
    <definedName name="A_GK_1">#REF!</definedName>
    <definedName name="A_PK" localSheetId="0">"$#REF!.$C$75"</definedName>
    <definedName name="A_PK" localSheetId="1">"$#REF!.$C$75"</definedName>
    <definedName name="A_PK" localSheetId="2">#REF!</definedName>
    <definedName name="A_PK">#REF!</definedName>
    <definedName name="A_PK_1" localSheetId="0">#REF!</definedName>
    <definedName name="A_PK_1" localSheetId="1">#REF!</definedName>
    <definedName name="A_PK_1" localSheetId="2">#REF!</definedName>
    <definedName name="A_PK_1">#REF!</definedName>
    <definedName name="A_PKges" localSheetId="0">"$#REF!.$D$25"</definedName>
    <definedName name="A_PKges" localSheetId="2">#REF!</definedName>
    <definedName name="A_PKges">#REF!</definedName>
    <definedName name="A_Reis" localSheetId="0">"$#REF!.$C$77"</definedName>
    <definedName name="A_Reis" localSheetId="1">"$#REF!.$C$77"</definedName>
    <definedName name="A_Reis" localSheetId="2">#REF!</definedName>
    <definedName name="A_Reis">#REF!</definedName>
    <definedName name="A_Reis_1">#N/A</definedName>
    <definedName name="A_sonK" localSheetId="0">"$#REF!.$#REF!$#REF!"</definedName>
    <definedName name="A_sonK" localSheetId="1">"$#REF!.$#REF!$#REF!"</definedName>
    <definedName name="A_sonK" localSheetId="2">#REF!</definedName>
    <definedName name="A_sonK">#REF!</definedName>
    <definedName name="A_sonK_1">#N/A</definedName>
    <definedName name="A_SuM" localSheetId="0">"$#REF!.$C$78"</definedName>
    <definedName name="A_SuM" localSheetId="1">"$#REF!.$C$78"</definedName>
    <definedName name="A_SuM" localSheetId="2">#REF!</definedName>
    <definedName name="A_SuM">#REF!</definedName>
    <definedName name="A_SuM_1" localSheetId="0">#REF!</definedName>
    <definedName name="A_SuM_1" localSheetId="1">#REF!</definedName>
    <definedName name="A_SuM_1" localSheetId="2">#REF!</definedName>
    <definedName name="A_SuM_1">#REF!</definedName>
    <definedName name="akronym" localSheetId="0">"$#REF!.$A$14"</definedName>
    <definedName name="akronym" localSheetId="2">#REF!</definedName>
    <definedName name="akronym">#REF!</definedName>
    <definedName name="Anl_Sp_einfach" localSheetId="0">"$#REF!.$L$1:$W$25"</definedName>
    <definedName name="Anl_Sp_einfach" localSheetId="2">#REF!</definedName>
    <definedName name="Anl_Sp_einfach">#REF!</definedName>
    <definedName name="Anl_Sp_erweitert" localSheetId="0">"$#REF!.$A$1:$J$25"</definedName>
    <definedName name="Anl_Sp_erweitert" localSheetId="2">#REF!</definedName>
    <definedName name="Anl_Sp_erweitert">#REF!</definedName>
    <definedName name="Antragsteller" localSheetId="0">"$#REF!.$A$21"</definedName>
    <definedName name="Antragsteller" localSheetId="2">#REF!</definedName>
    <definedName name="Antragsteller">#REF!</definedName>
    <definedName name="Anzahl_UN" localSheetId="0">"$#REF!.$D$14"</definedName>
    <definedName name="Anzahl_UN" localSheetId="2">#REF!</definedName>
    <definedName name="Anzahl_UN">#REF!</definedName>
    <definedName name="BDKk" localSheetId="0">"$#REF!.$G$20"</definedName>
    <definedName name="BDKk" localSheetId="2">#REF!</definedName>
    <definedName name="BDKk">#REF!</definedName>
    <definedName name="BeantragteKosten" localSheetId="0">"$#REF!.$C$13"</definedName>
    <definedName name="BeantragteKosten" localSheetId="2">#REF!</definedName>
    <definedName name="BeantragteKosten">#REF!</definedName>
    <definedName name="BFgesamt1" localSheetId="0">"$#REF!.$#REF!$#REF!"</definedName>
    <definedName name="BFgesamt1" localSheetId="2">#REF!</definedName>
    <definedName name="BFgesamt1">#REF!</definedName>
    <definedName name="BFgesamt2" localSheetId="0">"$#REF!.$#REF!$#REF!"</definedName>
    <definedName name="BFgesamt2" localSheetId="2">#REF!</definedName>
    <definedName name="BFgesamt2">#REF!</definedName>
    <definedName name="BFgesamt3" localSheetId="0">"$#REF!.$#REF!$#REF!"</definedName>
    <definedName name="BFgesamt3" localSheetId="2">#REF!</definedName>
    <definedName name="BFgesamt3">#REF!</definedName>
    <definedName name="BFgesamtkum" localSheetId="0">"$#REF!.$#REF!$#REF!"</definedName>
    <definedName name="BFgesamtkum" localSheetId="2">#REF!</definedName>
    <definedName name="BFgesamtkum">#REF!</definedName>
    <definedName name="BGKk" localSheetId="0">"$#REF!.$G$21"</definedName>
    <definedName name="BGKk" localSheetId="2">#REF!</definedName>
    <definedName name="BGKk">#REF!</definedName>
    <definedName name="BPKk" localSheetId="0">"$#REF!.$G$17"</definedName>
    <definedName name="BPKk" localSheetId="2">#REF!</definedName>
    <definedName name="BPKk">#REF!</definedName>
    <definedName name="BSKk" localSheetId="0">"$#REF!.$G$18"</definedName>
    <definedName name="BSKk" localSheetId="2">#REF!</definedName>
    <definedName name="BSKk">#REF!</definedName>
    <definedName name="_xlnm.Print_Area" localSheetId="0">Personalkosten!$A$1:$R$49</definedName>
    <definedName name="_xlnm.Print_Area" localSheetId="1">'Sonstige Kosten'!$A$1:$N$50</definedName>
    <definedName name="_xlnm.Print_Area" localSheetId="2">'Übersicht Gesamtprojektkosten'!$A$1:$H$14</definedName>
    <definedName name="_xlnm.Print_Titles" localSheetId="1">'Sonstige Kosten'!$1:$6</definedName>
    <definedName name="Excel_BuiltIn__FilterDatabase_1" localSheetId="0">#REF!</definedName>
    <definedName name="Excel_BuiltIn__FilterDatabase_1" localSheetId="2">#REF!</definedName>
    <definedName name="Excel_BuiltIn__FilterDatabase_1">#REF!</definedName>
    <definedName name="Fördersumme" localSheetId="0">"$#REF!.$J$25"</definedName>
    <definedName name="Fördersumme" localSheetId="2">#REF!</definedName>
    <definedName name="Fördersumme">#REF!</definedName>
    <definedName name="Hinweise" localSheetId="0">"$#REF!.$A$2"</definedName>
    <definedName name="Hinweise" localSheetId="2">#REF!</definedName>
    <definedName name="Hinweise">#REF!</definedName>
    <definedName name="IDKk" localSheetId="0">"$#REF!.$G$28"</definedName>
    <definedName name="IDKk" localSheetId="2">#REF!</definedName>
    <definedName name="IDKk">#REF!</definedName>
    <definedName name="IFgesamt1" localSheetId="0">"$#REF!.$#REF!$#REF!"</definedName>
    <definedName name="IFgesamt1" localSheetId="2">#REF!</definedName>
    <definedName name="IFgesamt1">#REF!</definedName>
    <definedName name="IFgesamt2" localSheetId="0">"$#REF!.$#REF!$#REF!"</definedName>
    <definedName name="IFgesamt2" localSheetId="2">#REF!</definedName>
    <definedName name="IFgesamt2">#REF!</definedName>
    <definedName name="IFgesamt3" localSheetId="0">"$#REF!.$#REF!$#REF!"</definedName>
    <definedName name="IFgesamt3" localSheetId="2">#REF!</definedName>
    <definedName name="IFgesamt3">#REF!</definedName>
    <definedName name="IFgesamtkum" localSheetId="0">"$#REF!.$#REF!$#REF!"</definedName>
    <definedName name="IFgesamtkum" localSheetId="2">#REF!</definedName>
    <definedName name="IFgesamtkum">#REF!</definedName>
    <definedName name="IGKk" localSheetId="0">"$#REF!.$G$29"</definedName>
    <definedName name="IGKk" localSheetId="2">#REF!</definedName>
    <definedName name="IGKk">#REF!</definedName>
    <definedName name="Inhalt" localSheetId="0">"$#REF!.$A$3"</definedName>
    <definedName name="Inhalt" localSheetId="2">#REF!</definedName>
    <definedName name="Inhalt">#REF!</definedName>
    <definedName name="Internet" localSheetId="0">"$#REF!.$E$5"</definedName>
    <definedName name="Internet" localSheetId="2">#REF!</definedName>
    <definedName name="Internet">#REF!</definedName>
    <definedName name="Internet_Antrags" localSheetId="0">"$#REF!.$E$5"</definedName>
    <definedName name="Internet_Antrags" localSheetId="2">#REF!</definedName>
    <definedName name="Internet_Antrags">#REF!</definedName>
    <definedName name="Internet_Antragsteller" localSheetId="0">"$#REF!.$E$5"</definedName>
    <definedName name="Internet_Antragsteller" localSheetId="2">#REF!</definedName>
    <definedName name="Internet_Antragsteller">#REF!</definedName>
    <definedName name="Internet_Partner" localSheetId="0">"$#REF!.$E$6"</definedName>
    <definedName name="Internet_Partner" localSheetId="2">#REF!</definedName>
    <definedName name="Internet_Partner">#REF!</definedName>
    <definedName name="IPKk" localSheetId="0">"$#REF!.$G$25"</definedName>
    <definedName name="IPKk" localSheetId="2">#REF!</definedName>
    <definedName name="IPKk">#REF!</definedName>
    <definedName name="ISKk" localSheetId="0">"$#REF!.$G$26"</definedName>
    <definedName name="ISKk" localSheetId="2">#REF!</definedName>
    <definedName name="ISKk">#REF!</definedName>
    <definedName name="Name_Antragsteller_UN" localSheetId="0">"$#REF!.$A$5"</definedName>
    <definedName name="Name_Antragsteller_UN" localSheetId="2">#REF!</definedName>
    <definedName name="Name_Antragsteller_UN">#REF!</definedName>
    <definedName name="Name_Partner_UN" localSheetId="0">"$#REF!.$A$6"</definedName>
    <definedName name="Name_Partner_UN" localSheetId="2">#REF!</definedName>
    <definedName name="Name_Partner_UN">#REF!</definedName>
    <definedName name="Name_UN" localSheetId="0">"$#REF!.$A$5"</definedName>
    <definedName name="Name_UN" localSheetId="2">#REF!</definedName>
    <definedName name="Name_UN">#REF!</definedName>
    <definedName name="PPDK1" localSheetId="0">"$#REF!.$B$12"</definedName>
    <definedName name="PPDK1" localSheetId="2">#REF!</definedName>
    <definedName name="PPDK1">#REF!</definedName>
    <definedName name="PPDK2" localSheetId="0">"$#REF!.$C$12"</definedName>
    <definedName name="PPDK2" localSheetId="2">#REF!</definedName>
    <definedName name="PPDK2">#REF!</definedName>
    <definedName name="PPDK3" localSheetId="0">"$#REF!.$F$12"</definedName>
    <definedName name="PPDK3" localSheetId="2">#REF!</definedName>
    <definedName name="PPDK3">#REF!</definedName>
    <definedName name="PPDKk" localSheetId="0">"$#REF!.$G$12"</definedName>
    <definedName name="PPDKk" localSheetId="2">#REF!</definedName>
    <definedName name="PPDKk">#REF!</definedName>
    <definedName name="PPFgesamt1" localSheetId="0">"$#REF!.$#REF!$#REF!"</definedName>
    <definedName name="PPFgesamt1" localSheetId="2">#REF!</definedName>
    <definedName name="PPFgesamt1">#REF!</definedName>
    <definedName name="PPFgesamt2" localSheetId="0">"$#REF!.$#REF!$#REF!"</definedName>
    <definedName name="PPFgesamt2" localSheetId="2">#REF!</definedName>
    <definedName name="PPFgesamt2">#REF!</definedName>
    <definedName name="PPFgesamt3" localSheetId="0">"$#REF!.$#REF!$#REF!"</definedName>
    <definedName name="PPFgesamt3" localSheetId="2">#REF!</definedName>
    <definedName name="PPFgesamt3">#REF!</definedName>
    <definedName name="PPFgesamtkum" localSheetId="0">"$#REF!.$#REF!$#REF!"</definedName>
    <definedName name="PPFgesamtkum" localSheetId="2">#REF!</definedName>
    <definedName name="PPFgesamtkum">#REF!</definedName>
    <definedName name="PPgesamt1" localSheetId="0">"$#REF!.$#REF!$#REF!"</definedName>
    <definedName name="PPgesamt1" localSheetId="2">#REF!</definedName>
    <definedName name="PPgesamt1">#REF!</definedName>
    <definedName name="PPGK1" localSheetId="0">"$#REF!.$B$13"</definedName>
    <definedName name="PPGK1" localSheetId="2">#REF!</definedName>
    <definedName name="PPGK1">#REF!</definedName>
    <definedName name="PPGK2" localSheetId="0">"$#REF!.$C$13"</definedName>
    <definedName name="PPGK2" localSheetId="2">#REF!</definedName>
    <definedName name="PPGK2">#REF!</definedName>
    <definedName name="PPGK3" localSheetId="0">"$#REF!.$F$13"</definedName>
    <definedName name="PPGK3" localSheetId="2">#REF!</definedName>
    <definedName name="PPGK3">#REF!</definedName>
    <definedName name="PPGKk" localSheetId="0">"$#REF!.$G$13"</definedName>
    <definedName name="PPGKk" localSheetId="2">#REF!</definedName>
    <definedName name="PPGKk">#REF!</definedName>
    <definedName name="PPPK1" localSheetId="0">"$#REF!.$B$9"</definedName>
    <definedName name="PPPK1" localSheetId="2">#REF!</definedName>
    <definedName name="PPPK1">#REF!</definedName>
    <definedName name="PPPK2" localSheetId="0">"$#REF!.$C$9"</definedName>
    <definedName name="PPPK2" localSheetId="2">#REF!</definedName>
    <definedName name="PPPK2">#REF!</definedName>
    <definedName name="PPPK3" localSheetId="0">"$#REF!.$F$9"</definedName>
    <definedName name="PPPK3" localSheetId="2">#REF!</definedName>
    <definedName name="PPPK3">#REF!</definedName>
    <definedName name="PPPKk" localSheetId="0">"$#REF!.$G$9"</definedName>
    <definedName name="PPPKk" localSheetId="2">#REF!</definedName>
    <definedName name="PPPKk">#REF!</definedName>
    <definedName name="PPSK1" localSheetId="0">"$#REF!.$B$10"</definedName>
    <definedName name="PPSK1" localSheetId="2">#REF!</definedName>
    <definedName name="PPSK1">#REF!</definedName>
    <definedName name="PPSK2" localSheetId="0">"$#REF!.$C$10"</definedName>
    <definedName name="PPSK2" localSheetId="2">#REF!</definedName>
    <definedName name="PPSK2">#REF!</definedName>
    <definedName name="PPSK3" localSheetId="0">"$#REF!.$F$10"</definedName>
    <definedName name="PPSK3" localSheetId="2">#REF!</definedName>
    <definedName name="PPSK3">#REF!</definedName>
    <definedName name="PPSKk" localSheetId="0">"$#REF!.$G$10"</definedName>
    <definedName name="PPSKk" localSheetId="2">#REF!</definedName>
    <definedName name="PPSKk">#REF!</definedName>
    <definedName name="Projekt_GK" localSheetId="0">#N/A</definedName>
    <definedName name="Projekt_GK" localSheetId="2">#REF!</definedName>
    <definedName name="Projekt_GK">#REF!</definedName>
    <definedName name="Projekt_GL" localSheetId="0">"$#REF!.$I$25"</definedName>
    <definedName name="Projekt_GL" localSheetId="2">#REF!</definedName>
    <definedName name="Projekt_GL">#REF!</definedName>
    <definedName name="Projektart" localSheetId="0">"$#REF!.$A$7"</definedName>
    <definedName name="Projektart" localSheetId="2">#REF!</definedName>
    <definedName name="Projektart">#REF!</definedName>
    <definedName name="Projektdauer" localSheetId="0">"$#REF!.$E$17"</definedName>
    <definedName name="Projektdauer" localSheetId="2">#REF!</definedName>
    <definedName name="Projektdauer">#REF!</definedName>
    <definedName name="Projektende" localSheetId="0">"$#REF!.$C$17"</definedName>
    <definedName name="Projektende" localSheetId="2">#REF!</definedName>
    <definedName name="Projektende">#REF!</definedName>
    <definedName name="Projektstart" localSheetId="0">"$#REF!.$A$17"</definedName>
    <definedName name="Projektstart" localSheetId="2">#REF!</definedName>
    <definedName name="Projektstart">#REF!</definedName>
    <definedName name="Projekttitel" localSheetId="0">"$#REF!.$A$11"</definedName>
    <definedName name="Projekttitel" localSheetId="2">#REF!</definedName>
    <definedName name="Projekttitel">#REF!</definedName>
    <definedName name="rox_Revision">Personalkosten!$R$3</definedName>
    <definedName name="Themennr" localSheetId="0">"$#REF!.$#REF!$#REF!"</definedName>
    <definedName name="Themennr" localSheetId="2">#REF!</definedName>
    <definedName name="Themennr">#REF!</definedName>
    <definedName name="Themenstellung" localSheetId="0">"$#REF!.$#REF!$#REF!"</definedName>
    <definedName name="Themenstellung" localSheetId="2">#REF!</definedName>
    <definedName name="Themenstellung">#REF!</definedName>
  </definedNames>
  <calcPr calcId="162913"/>
</workbook>
</file>

<file path=xl/calcChain.xml><?xml version="1.0" encoding="utf-8"?>
<calcChain xmlns="http://schemas.openxmlformats.org/spreadsheetml/2006/main">
  <c r="A1" i="25" l="1"/>
  <c r="D14" i="28"/>
  <c r="D12" i="28"/>
  <c r="D11" i="28"/>
  <c r="D10" i="28"/>
  <c r="D9" i="28"/>
  <c r="D8" i="28"/>
  <c r="D4" i="28"/>
  <c r="A4" i="28"/>
  <c r="D3" i="28"/>
  <c r="A3" i="28"/>
  <c r="H1" i="28"/>
  <c r="G1" i="28"/>
  <c r="A1" i="28"/>
  <c r="M50" i="25"/>
  <c r="M39" i="25"/>
  <c r="M28" i="25"/>
  <c r="M17" i="25"/>
  <c r="O16" i="25"/>
  <c r="M16" i="25"/>
  <c r="L16" i="25"/>
  <c r="O15" i="25"/>
  <c r="M15" i="25"/>
  <c r="L15" i="25"/>
  <c r="O14" i="25"/>
  <c r="M14" i="25"/>
  <c r="L14" i="25"/>
  <c r="O13" i="25"/>
  <c r="M13" i="25"/>
  <c r="L13" i="25"/>
  <c r="O12" i="25"/>
  <c r="M12" i="25"/>
  <c r="L12" i="25"/>
  <c r="O11" i="25"/>
  <c r="M11" i="25"/>
  <c r="L11" i="25"/>
  <c r="O10" i="25"/>
  <c r="M10" i="25"/>
  <c r="L10" i="25"/>
  <c r="D4" i="25"/>
  <c r="A4" i="25"/>
  <c r="D3" i="25"/>
  <c r="A3" i="25"/>
  <c r="N1" i="25"/>
  <c r="M1" i="25"/>
  <c r="R34" i="27"/>
  <c r="Q34" i="27"/>
  <c r="P33" i="27"/>
  <c r="O33" i="27"/>
  <c r="N33" i="27"/>
  <c r="M33" i="27"/>
  <c r="L33" i="27"/>
  <c r="K33" i="27"/>
  <c r="J33" i="27"/>
  <c r="I33" i="27"/>
  <c r="P32" i="27"/>
  <c r="O32" i="27"/>
  <c r="N32" i="27"/>
  <c r="M32" i="27"/>
  <c r="L32" i="27"/>
  <c r="K32" i="27"/>
  <c r="J32" i="27"/>
  <c r="I32" i="27"/>
  <c r="R31" i="27"/>
  <c r="Q31" i="27"/>
  <c r="H31" i="27"/>
  <c r="R30" i="27"/>
  <c r="Q30" i="27"/>
  <c r="H30" i="27"/>
  <c r="R29" i="27"/>
  <c r="Q29" i="27"/>
  <c r="H29" i="27"/>
  <c r="R28" i="27"/>
  <c r="Q28" i="27"/>
  <c r="H28" i="27"/>
  <c r="S25" i="27"/>
  <c r="R25" i="27"/>
  <c r="Q25" i="27"/>
  <c r="H25" i="27"/>
  <c r="F25" i="27"/>
  <c r="E25" i="27"/>
  <c r="S24" i="27"/>
  <c r="R24" i="27"/>
  <c r="Q24" i="27"/>
  <c r="H24" i="27"/>
  <c r="F24" i="27"/>
  <c r="E24" i="27"/>
  <c r="S23" i="27"/>
  <c r="R23" i="27"/>
  <c r="Q23" i="27"/>
  <c r="H23" i="27"/>
  <c r="F23" i="27"/>
  <c r="E23" i="27"/>
  <c r="S22" i="27"/>
  <c r="R22" i="27"/>
  <c r="Q22" i="27"/>
  <c r="H22" i="27"/>
  <c r="F22" i="27"/>
  <c r="E22" i="27"/>
  <c r="S21" i="27"/>
  <c r="R21" i="27"/>
  <c r="Q21" i="27"/>
  <c r="H21" i="27"/>
  <c r="F21" i="27"/>
  <c r="E21" i="27"/>
  <c r="S20" i="27"/>
  <c r="R20" i="27"/>
  <c r="Q20" i="27"/>
  <c r="H20" i="27"/>
  <c r="F20" i="27"/>
  <c r="E20" i="27"/>
  <c r="S19" i="27"/>
  <c r="R19" i="27"/>
  <c r="Q19" i="27"/>
  <c r="H19" i="27"/>
  <c r="F19" i="27"/>
  <c r="E19" i="27"/>
  <c r="S18" i="27"/>
  <c r="R18" i="27"/>
  <c r="Q18" i="27"/>
  <c r="H18" i="27"/>
  <c r="F18" i="27"/>
  <c r="E18" i="27"/>
  <c r="S17" i="27"/>
  <c r="R17" i="27"/>
  <c r="Q17" i="27"/>
  <c r="H17" i="27"/>
  <c r="F17" i="27"/>
  <c r="E17" i="27"/>
  <c r="S16" i="27"/>
  <c r="R16" i="27"/>
  <c r="Q16" i="27"/>
  <c r="H16" i="27"/>
  <c r="F16" i="27"/>
  <c r="E16" i="27"/>
  <c r="S15" i="27"/>
  <c r="R15" i="27"/>
  <c r="Q15" i="27"/>
  <c r="H15" i="27"/>
  <c r="F15" i="27"/>
  <c r="E15" i="27"/>
  <c r="S14" i="27"/>
  <c r="R14" i="27"/>
  <c r="Q14" i="27"/>
  <c r="H14" i="27"/>
  <c r="F14" i="27"/>
  <c r="E14" i="27"/>
  <c r="S13" i="27"/>
  <c r="R13" i="27"/>
  <c r="Q13" i="27"/>
  <c r="H13" i="27"/>
  <c r="F13" i="27"/>
  <c r="E13" i="27"/>
  <c r="S12" i="27"/>
  <c r="R12" i="27"/>
  <c r="Q12" i="27"/>
  <c r="H12" i="27"/>
  <c r="F12" i="27"/>
  <c r="E12" i="27"/>
  <c r="S11" i="27"/>
  <c r="R11" i="27"/>
  <c r="Q11" i="27"/>
  <c r="H11" i="27"/>
  <c r="F11" i="27"/>
  <c r="E11" i="27"/>
</calcChain>
</file>

<file path=xl/sharedStrings.xml><?xml version="1.0" encoding="utf-8"?>
<sst xmlns="http://schemas.openxmlformats.org/spreadsheetml/2006/main" count="148" uniqueCount="123">
  <si>
    <t>AP 1</t>
  </si>
  <si>
    <t>AP 2</t>
  </si>
  <si>
    <t>AP 3</t>
  </si>
  <si>
    <t>AP 4</t>
  </si>
  <si>
    <t>AP 5</t>
  </si>
  <si>
    <t>Lfd. Nr.</t>
  </si>
  <si>
    <t>MitarbeiterIn</t>
  </si>
  <si>
    <t>Funktion</t>
  </si>
  <si>
    <t>AP 6</t>
  </si>
  <si>
    <t>AP 7</t>
  </si>
  <si>
    <t>AP 8</t>
  </si>
  <si>
    <t>PLAN-
Kosten</t>
  </si>
  <si>
    <t>Arbeitspaket</t>
  </si>
  <si>
    <t>Nutzungsdauer</t>
  </si>
  <si>
    <t>anteilige Projektnutzung
in %</t>
  </si>
  <si>
    <t>3. Sach- und Materialkosten</t>
  </si>
  <si>
    <t>Bezeichnung der Sach- und Materialkosten</t>
  </si>
  <si>
    <t>Bezeichnung der Drittkosten</t>
  </si>
  <si>
    <t>4.1.</t>
  </si>
  <si>
    <t>4.2.</t>
  </si>
  <si>
    <t>4.3.</t>
  </si>
  <si>
    <t>4.4.</t>
  </si>
  <si>
    <t>4.5.</t>
  </si>
  <si>
    <t>4.6.</t>
  </si>
  <si>
    <t>4.7.</t>
  </si>
  <si>
    <t>3.1.</t>
  </si>
  <si>
    <t>3.2.</t>
  </si>
  <si>
    <t>3.3.</t>
  </si>
  <si>
    <t>3.4.</t>
  </si>
  <si>
    <t>3.5.</t>
  </si>
  <si>
    <t>3.6.</t>
  </si>
  <si>
    <t>Anschaffungs-kosten (Netto)</t>
  </si>
  <si>
    <t>LieferantIn / Lagerabfassung</t>
  </si>
  <si>
    <t>3.7.</t>
  </si>
  <si>
    <t>% LNK ohne Deckelung</t>
  </si>
  <si>
    <t>Höchstbeitragsgrundlage</t>
  </si>
  <si>
    <t>Stundenteiler Methode II</t>
  </si>
  <si>
    <t>Das Tabellenblatt ist bereits mit Formeln hinterlegt. Bitte nehmen Sie keine Änderungen vor.</t>
  </si>
  <si>
    <t>LieferantIn</t>
  </si>
  <si>
    <t>SUMME SACH- UND MATERIALKOSTEN</t>
  </si>
  <si>
    <t>SUMME DRITTKOSTEN</t>
  </si>
  <si>
    <t>Das Tabellenblatt ist bereits mit Formeln hinterlegt. Bitte nehmen Sie keine Änderungen dieser vor.</t>
  </si>
  <si>
    <t xml:space="preserve">4. Drittkosten/Kosten für Leistungen Dritter </t>
  </si>
  <si>
    <t>Anzahl der Stunden in den jeweiligen Arbeitspaketen</t>
  </si>
  <si>
    <t>1. Geplante Personalkosten im Durchführungszeitraum</t>
  </si>
  <si>
    <t>geplante Anzahl Stunden im Projekt</t>
  </si>
  <si>
    <t>Personal-stundensatz exkl. GKZ</t>
  </si>
  <si>
    <t>Plankosten pro Projekt-mitarbeiterIn exkl. GKZ</t>
  </si>
  <si>
    <t>Stundenteiler</t>
  </si>
  <si>
    <t>Vollzeitbeschäftigung OHNE Überstundenpauschale</t>
  </si>
  <si>
    <t>Hinweis:</t>
  </si>
  <si>
    <t>Beschäftigungsausmaß</t>
  </si>
  <si>
    <t>Geplanter Bruttojahresbezug (BJB) des Kalenderjahres bei Projektbeginn</t>
  </si>
  <si>
    <t>Summe Lohnnebenkosten des Kalenderjahres bei Projektbeginn</t>
  </si>
  <si>
    <t>Die Ermittlung der förderfähigen Personalkosten des im Projekt tätigen Personals erfolgt grundsätzlich mittels der sogenannten Standardeinheitskostenmethode, dabei werden Dienstgeber-Abgaben über Pauschalsätze und Jahresarbeitsstunden in Form von Standardwerten berücksichtigt.</t>
  </si>
  <si>
    <t>Höchstbeitragsgrund. 2023</t>
  </si>
  <si>
    <t>5. Reisekosten</t>
  </si>
  <si>
    <t>Positionsbezeichnung</t>
  </si>
  <si>
    <t>5.1.</t>
  </si>
  <si>
    <t>5.2.</t>
  </si>
  <si>
    <t>5.3.</t>
  </si>
  <si>
    <t>5.4.</t>
  </si>
  <si>
    <t>5.5.</t>
  </si>
  <si>
    <t>5.6.</t>
  </si>
  <si>
    <t>5.7.</t>
  </si>
  <si>
    <t>Reiseziel</t>
  </si>
  <si>
    <t>SUMME REISEKOSTEN</t>
  </si>
  <si>
    <t>Pauschaler Personal-stundensatz</t>
  </si>
  <si>
    <t>Pauschaler Personalstundensatz</t>
  </si>
  <si>
    <t>1.2.1</t>
  </si>
  <si>
    <t>1.2.2</t>
  </si>
  <si>
    <t>1.2.3</t>
  </si>
  <si>
    <t>1.2.4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</si>
  <si>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</si>
  <si>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</si>
  <si>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</si>
  <si>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</si>
  <si>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</si>
  <si>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</si>
  <si>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</si>
  <si>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</si>
  <si>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</si>
  <si>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</si>
  <si>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</si>
  <si>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</si>
  <si>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</si>
  <si>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</si>
  <si>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</si>
  <si>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 Angestellte MitarbeiterInnen</t>
  </si>
  <si>
    <t>1.2 Mitarbeitende EigentümerInnen, GesellschafterInnen, EinzelunternehmerInnen</t>
  </si>
  <si>
    <t>1. Personalkosten</t>
  </si>
  <si>
    <t>3. Sach- &amp; Materialkosten</t>
  </si>
  <si>
    <t>4. Drittkosten</t>
  </si>
  <si>
    <t>Gesamtprojektkosten</t>
  </si>
  <si>
    <t>Dauer der Abschreibung gesamt (Monate)</t>
  </si>
  <si>
    <t>davon Nutzung in diesen Monaten (in Std.)</t>
  </si>
  <si>
    <t>davon Nutzung für das Projekt (in Std.)</t>
  </si>
  <si>
    <t>2. Infrastrukturnutzung für F&amp;E wie Messgeräte, Instrumente, Ausrüstung, Produktionsinfrastruktur (Darstellung mittels aliquoter Abschreibung)</t>
  </si>
  <si>
    <t xml:space="preserve">Bezeichnung der Infrastruktur </t>
  </si>
  <si>
    <t>2. Infrastrukturnutzung für F&amp;E</t>
  </si>
  <si>
    <t>Stundenteiler gemäß Regelung Standard-einheitskosten</t>
  </si>
  <si>
    <r>
      <t>Normalarbeits-zeit/Woche</t>
    </r>
    <r>
      <rPr>
        <b/>
        <vertAlign val="subscript"/>
        <sz val="10"/>
        <rFont val="Tahoma"/>
        <family val="2"/>
      </rPr>
      <t>1</t>
    </r>
  </si>
  <si>
    <r>
      <rPr>
        <b/>
        <vertAlign val="subscript"/>
        <sz val="11"/>
        <rFont val="Tahoma"/>
        <family val="2"/>
      </rPr>
      <t>1</t>
    </r>
    <r>
      <rPr>
        <b/>
        <sz val="11"/>
        <rFont val="Tahoma"/>
        <family val="2"/>
      </rPr>
      <t>Im Feld "Normalarbeitszeit/Woche" ist die wöchentliche Arbeitszeitverpflichtung einzutragen.</t>
    </r>
  </si>
  <si>
    <t>SUMME Stunden je Arbeitspaket</t>
  </si>
  <si>
    <t>SUMME IST-Kosten je Arbeitspaket (in EUR)</t>
  </si>
  <si>
    <t>GESAMT</t>
  </si>
  <si>
    <t>SUMME INFRASTRUKTURNUTZUNG</t>
  </si>
  <si>
    <t>2.1</t>
  </si>
  <si>
    <t>2.2</t>
  </si>
  <si>
    <t>2.3</t>
  </si>
  <si>
    <t>2.4</t>
  </si>
  <si>
    <t>2.5</t>
  </si>
  <si>
    <t>2.6</t>
  </si>
  <si>
    <t>2.7</t>
  </si>
  <si>
    <t>WerkvertragnehmerIn/BeauftragteR/
ExterneR BeraterIn</t>
  </si>
  <si>
    <t>ARBEITSPAKETE:    Sämtliche Vorhaben und Leistungen sind eindeutig max. 8 Arbeitspaketen zuzuordnen und in der Projektbeschreibung kurz zu erläutern:</t>
  </si>
  <si>
    <t>Nutzung im Durchführungs-zeitraum (Monate)</t>
  </si>
  <si>
    <t>Achtung: Der Gemeinkostenaufschlag für Personalkosten ist im Förderungsantrag gesondert zu beantragen! (Checkbox aktivieren)</t>
  </si>
  <si>
    <t>Revision:</t>
  </si>
  <si>
    <t>001/03.2023</t>
  </si>
  <si>
    <t>Detailkostenaufstellung Digital!Healthcare</t>
  </si>
  <si>
    <t>AntragstellerIn:</t>
  </si>
  <si>
    <t>Projekttitel: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</si>
</sst>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&quot; €&quot;_-;\-* #,##0.00&quot; €&quot;_-;_-* \-??&quot; €&quot;_-;_-@_-"/>
    <numFmt numFmtId="167" formatCode="dd/mm/yy;@"/>
    <numFmt numFmtId="168" formatCode="#,##0.00&quot;    &quot;;\-#,##0.00&quot;    &quot;;&quot; -&quot;#&quot;    &quot;;@\ "/>
    <numFmt numFmtId="169" formatCode="#,##0&quot;    &quot;;\-#,##0&quot;    &quot;;&quot; -&quot;#&quot;    &quot;;@\ "/>
    <numFmt numFmtId="170" formatCode="#,##0_ ;\-#,##0\ "/>
    <numFmt numFmtId="171" formatCode="#,##0.00_ ;\-#,##0.00\ "/>
    <numFmt numFmtId="172" formatCode="#,##0.00&quot;    &quot;;\-#,##0.00&quot;    &quot;;&quot; -&quot;#.00&quot;    &quot;;@\ "/>
    <numFmt numFmtId="173" formatCode="&quot;€&quot;\ #,##0.00"/>
  </numFmts>
  <fonts count="35" x14ac:knownFonts="1"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23"/>
      <name val="Tahoma"/>
      <family val="2"/>
    </font>
    <font>
      <sz val="10"/>
      <color indexed="9"/>
      <name val="Tahoma"/>
      <family val="2"/>
    </font>
    <font>
      <u/>
      <sz val="11"/>
      <color indexed="12"/>
      <name val="Tahoma"/>
      <family val="2"/>
    </font>
    <font>
      <b/>
      <sz val="11"/>
      <name val="Tahoma"/>
      <family val="2"/>
    </font>
    <font>
      <b/>
      <sz val="10"/>
      <color indexed="9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b/>
      <vertAlign val="subscript"/>
      <sz val="10"/>
      <name val="Tahoma"/>
      <family val="2"/>
    </font>
    <font>
      <b/>
      <vertAlign val="subscript"/>
      <sz val="1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0" tint="-0.2497024445326090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rgb="FF92D05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medium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8" fontId="34" fillId="0" borderId="0" applyFill="0" applyBorder="0" applyAlignment="0" applyProtection="0"/>
    <xf numFmtId="168" fontId="34" fillId="0" borderId="0" applyFill="0" applyBorder="0" applyAlignment="0" applyProtection="0"/>
    <xf numFmtId="166" fontId="34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4" fillId="23" borderId="7" applyNumberFormat="0" applyAlignment="0" applyProtection="0"/>
    <xf numFmtId="0" fontId="16" fillId="20" borderId="8" applyNumberFormat="0" applyAlignment="0" applyProtection="0"/>
    <xf numFmtId="9" fontId="34" fillId="0" borderId="0" applyFill="0" applyBorder="0" applyAlignment="0" applyProtection="0"/>
    <xf numFmtId="9" fontId="34" fillId="0" borderId="0" applyFill="0" applyBorder="0" applyAlignment="0" applyProtection="0"/>
    <xf numFmtId="0" fontId="34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3" fontId="34" fillId="0" borderId="0" applyFont="0" applyFill="0" applyBorder="0" applyAlignment="0" applyProtection="0"/>
  </cellStyleXfs>
  <cellXfs count="327">
    <xf numFmtId="0" fontId="0" fillId="0" borderId="0" xfId="0"/>
    <xf numFmtId="0" fontId="21" fillId="29" borderId="86" xfId="0" applyFont="1" applyFill="1" applyBorder="1" applyAlignment="1" applyProtection="1">
      <alignment horizontal="left" vertical="center" wrapText="1"/>
    </xf>
    <xf numFmtId="0" fontId="21" fillId="29" borderId="85" xfId="0" applyFont="1" applyFill="1" applyBorder="1" applyAlignment="1" applyProtection="1">
      <alignment horizontal="left" vertical="center" wrapText="1"/>
    </xf>
    <xf numFmtId="0" fontId="26" fillId="29" borderId="20" xfId="0" applyFont="1" applyFill="1" applyBorder="1" applyAlignment="1" applyProtection="1">
      <alignment horizontal="left" vertical="center" wrapText="1"/>
    </xf>
    <xf numFmtId="0" fontId="26" fillId="29" borderId="84" xfId="0" applyFont="1" applyFill="1" applyBorder="1" applyAlignment="1" applyProtection="1">
      <alignment horizontal="left" vertical="center"/>
    </xf>
    <xf numFmtId="0" fontId="26" fillId="29" borderId="83" xfId="0" applyFont="1" applyFill="1" applyBorder="1" applyAlignment="1" applyProtection="1">
      <alignment horizontal="left" vertical="center"/>
    </xf>
    <xf numFmtId="0" fontId="26" fillId="29" borderId="82" xfId="0" applyFont="1" applyFill="1" applyBorder="1" applyAlignment="1" applyProtection="1">
      <alignment horizontal="left" vertical="center"/>
    </xf>
    <xf numFmtId="0" fontId="26" fillId="29" borderId="81" xfId="0" applyFont="1" applyFill="1" applyBorder="1" applyAlignment="1" applyProtection="1">
      <alignment horizontal="left" vertical="center"/>
    </xf>
    <xf numFmtId="0" fontId="26" fillId="29" borderId="62" xfId="0" applyFont="1" applyFill="1" applyBorder="1" applyAlignment="1" applyProtection="1">
      <alignment horizontal="left" vertical="center"/>
    </xf>
    <xf numFmtId="0" fontId="26" fillId="29" borderId="80" xfId="0" applyFont="1" applyFill="1" applyBorder="1" applyAlignment="1" applyProtection="1">
      <alignment horizontal="left" vertical="center"/>
    </xf>
    <xf numFmtId="170" fontId="28" fillId="32" borderId="32" xfId="33" applyNumberFormat="1" applyFont="1" applyFill="1" applyBorder="1" applyAlignment="1" applyProtection="1">
      <alignment horizontal="center" vertical="center"/>
    </xf>
    <xf numFmtId="170" fontId="28" fillId="32" borderId="54" xfId="33" applyNumberFormat="1" applyFont="1" applyFill="1" applyBorder="1" applyAlignment="1" applyProtection="1">
      <alignment horizontal="center" vertical="center"/>
    </xf>
    <xf numFmtId="170" fontId="28" fillId="32" borderId="33" xfId="33" applyNumberFormat="1" applyFont="1" applyFill="1" applyBorder="1" applyAlignment="1" applyProtection="1">
      <alignment horizontal="center" vertical="center"/>
    </xf>
    <xf numFmtId="0" fontId="21" fillId="25" borderId="19" xfId="0" applyFont="1" applyFill="1" applyBorder="1" applyAlignment="1" applyProtection="1">
      <alignment horizontal="left" vertical="center"/>
    </xf>
    <xf numFmtId="0" fontId="21" fillId="25" borderId="23" xfId="0" applyFont="1" applyFill="1" applyBorder="1" applyAlignment="1" applyProtection="1">
      <alignment horizontal="left" vertical="center"/>
    </xf>
    <xf numFmtId="0" fontId="20" fillId="25" borderId="0" xfId="0" applyFont="1" applyFill="1" applyBorder="1" applyAlignment="1" applyProtection="1">
      <alignment vertical="center" wrapText="1"/>
    </xf>
    <xf numFmtId="0" fontId="21" fillId="25" borderId="0" xfId="0" applyFont="1" applyFill="1" applyBorder="1" applyProtection="1"/>
    <xf numFmtId="0" fontId="21" fillId="25" borderId="0" xfId="0" applyFont="1" applyFill="1" applyProtection="1"/>
    <xf numFmtId="0" fontId="22" fillId="25" borderId="0" xfId="0" applyFont="1" applyFill="1" applyProtection="1"/>
    <xf numFmtId="0" fontId="21" fillId="0" borderId="0" xfId="0" applyFont="1" applyFill="1" applyProtection="1"/>
    <xf numFmtId="0" fontId="23" fillId="25" borderId="0" xfId="0" applyFont="1" applyFill="1" applyProtection="1"/>
    <xf numFmtId="0" fontId="21" fillId="25" borderId="0" xfId="0" applyFont="1" applyFill="1" applyAlignment="1" applyProtection="1">
      <alignment horizontal="center"/>
    </xf>
    <xf numFmtId="0" fontId="24" fillId="25" borderId="0" xfId="0" applyFont="1" applyFill="1" applyProtection="1"/>
    <xf numFmtId="0" fontId="25" fillId="0" borderId="0" xfId="42" applyFont="1" applyFill="1" applyProtection="1"/>
    <xf numFmtId="0" fontId="26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Protection="1"/>
    <xf numFmtId="0" fontId="21" fillId="25" borderId="0" xfId="0" applyFont="1" applyFill="1" applyBorder="1" applyAlignment="1" applyProtection="1">
      <alignment horizontal="left"/>
    </xf>
    <xf numFmtId="0" fontId="27" fillId="27" borderId="17" xfId="0" applyFont="1" applyFill="1" applyBorder="1" applyProtection="1"/>
    <xf numFmtId="0" fontId="24" fillId="25" borderId="0" xfId="50" applyFont="1" applyFill="1" applyProtection="1"/>
    <xf numFmtId="0" fontId="22" fillId="27" borderId="18" xfId="0" applyFont="1" applyFill="1" applyBorder="1" applyAlignment="1" applyProtection="1">
      <alignment horizontal="center" vertical="center"/>
    </xf>
    <xf numFmtId="4" fontId="28" fillId="27" borderId="19" xfId="0" applyNumberFormat="1" applyFont="1" applyFill="1" applyBorder="1" applyAlignment="1" applyProtection="1">
      <alignment vertical="center" wrapText="1"/>
    </xf>
    <xf numFmtId="0" fontId="21" fillId="25" borderId="13" xfId="0" applyFont="1" applyFill="1" applyBorder="1" applyAlignment="1" applyProtection="1"/>
    <xf numFmtId="0" fontId="21" fillId="25" borderId="0" xfId="0" applyFont="1" applyFill="1" applyBorder="1" applyAlignment="1" applyProtection="1"/>
    <xf numFmtId="0" fontId="26" fillId="25" borderId="0" xfId="0" applyFont="1" applyFill="1" applyBorder="1" applyAlignment="1" applyProtection="1">
      <alignment horizontal="center"/>
    </xf>
    <xf numFmtId="0" fontId="28" fillId="25" borderId="0" xfId="0" applyFont="1" applyFill="1" applyBorder="1" applyProtection="1"/>
    <xf numFmtId="167" fontId="28" fillId="25" borderId="0" xfId="0" applyNumberFormat="1" applyFont="1" applyFill="1" applyBorder="1" applyProtection="1"/>
    <xf numFmtId="4" fontId="26" fillId="25" borderId="0" xfId="0" applyNumberFormat="1" applyFont="1" applyFill="1" applyBorder="1" applyProtection="1"/>
    <xf numFmtId="0" fontId="24" fillId="25" borderId="0" xfId="0" applyFont="1" applyFill="1" applyBorder="1" applyProtection="1"/>
    <xf numFmtId="0" fontId="22" fillId="27" borderId="20" xfId="0" applyFont="1" applyFill="1" applyBorder="1" applyAlignment="1" applyProtection="1">
      <alignment horizontal="center" vertical="center" wrapText="1"/>
    </xf>
    <xf numFmtId="0" fontId="22" fillId="27" borderId="21" xfId="0" applyFont="1" applyFill="1" applyBorder="1" applyAlignment="1" applyProtection="1">
      <alignment horizontal="center" vertical="center" wrapText="1"/>
    </xf>
    <xf numFmtId="0" fontId="22" fillId="27" borderId="22" xfId="0" applyFont="1" applyFill="1" applyBorder="1" applyAlignment="1" applyProtection="1">
      <alignment horizontal="center" vertical="center"/>
    </xf>
    <xf numFmtId="49" fontId="28" fillId="27" borderId="23" xfId="0" applyNumberFormat="1" applyFont="1" applyFill="1" applyBorder="1" applyProtection="1"/>
    <xf numFmtId="49" fontId="28" fillId="27" borderId="24" xfId="0" applyNumberFormat="1" applyFont="1" applyFill="1" applyBorder="1" applyProtection="1"/>
    <xf numFmtId="0" fontId="22" fillId="27" borderId="25" xfId="0" applyFont="1" applyFill="1" applyBorder="1" applyAlignment="1" applyProtection="1">
      <alignment horizontal="center" vertical="center" wrapText="1"/>
    </xf>
    <xf numFmtId="0" fontId="22" fillId="27" borderId="26" xfId="0" applyFont="1" applyFill="1" applyBorder="1" applyAlignment="1" applyProtection="1">
      <alignment horizontal="center" vertical="center"/>
    </xf>
    <xf numFmtId="0" fontId="21" fillId="28" borderId="0" xfId="0" applyFont="1" applyFill="1" applyProtection="1"/>
    <xf numFmtId="10" fontId="22" fillId="25" borderId="0" xfId="48" applyNumberFormat="1" applyFont="1" applyFill="1" applyProtection="1"/>
    <xf numFmtId="49" fontId="26" fillId="0" borderId="27" xfId="0" applyNumberFormat="1" applyFont="1" applyFill="1" applyBorder="1" applyAlignment="1" applyProtection="1"/>
    <xf numFmtId="49" fontId="26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>
      <alignment horizontal="right"/>
    </xf>
    <xf numFmtId="49" fontId="21" fillId="0" borderId="0" xfId="0" applyNumberFormat="1" applyFont="1" applyFill="1" applyBorder="1" applyAlignment="1" applyProtection="1"/>
    <xf numFmtId="4" fontId="22" fillId="25" borderId="0" xfId="0" applyNumberFormat="1" applyFont="1" applyFill="1" applyBorder="1" applyProtection="1"/>
    <xf numFmtId="3" fontId="22" fillId="25" borderId="0" xfId="0" applyNumberFormat="1" applyFont="1" applyFill="1" applyBorder="1" applyProtection="1"/>
    <xf numFmtId="0" fontId="26" fillId="0" borderId="0" xfId="0" applyFont="1" applyFill="1" applyBorder="1" applyAlignment="1" applyProtection="1">
      <alignment horizontal="left"/>
    </xf>
    <xf numFmtId="4" fontId="26" fillId="0" borderId="0" xfId="0" applyNumberFormat="1" applyFont="1" applyFill="1" applyBorder="1" applyAlignment="1" applyProtection="1"/>
    <xf numFmtId="0" fontId="28" fillId="0" borderId="28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/>
    </xf>
    <xf numFmtId="0" fontId="22" fillId="27" borderId="29" xfId="0" applyFont="1" applyFill="1" applyBorder="1" applyAlignment="1" applyProtection="1">
      <alignment horizontal="center" vertical="center" wrapText="1"/>
    </xf>
    <xf numFmtId="0" fontId="22" fillId="27" borderId="30" xfId="0" applyFont="1" applyFill="1" applyBorder="1" applyAlignment="1" applyProtection="1">
      <alignment horizontal="left" vertical="center" wrapText="1"/>
    </xf>
    <xf numFmtId="0" fontId="21" fillId="27" borderId="30" xfId="0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28" fillId="25" borderId="0" xfId="0" applyNumberFormat="1" applyFont="1" applyFill="1" applyBorder="1" applyAlignment="1" applyProtection="1"/>
    <xf numFmtId="168" fontId="21" fillId="25" borderId="0" xfId="33" applyFont="1" applyFill="1" applyBorder="1" applyAlignment="1" applyProtection="1">
      <alignment horizontal="right"/>
    </xf>
    <xf numFmtId="4" fontId="28" fillId="25" borderId="0" xfId="0" applyNumberFormat="1" applyFont="1" applyFill="1" applyBorder="1" applyProtection="1"/>
    <xf numFmtId="0" fontId="26" fillId="25" borderId="0" xfId="0" applyFont="1" applyFill="1" applyProtection="1"/>
    <xf numFmtId="49" fontId="28" fillId="27" borderId="31" xfId="0" applyNumberFormat="1" applyFont="1" applyFill="1" applyBorder="1" applyAlignment="1" applyProtection="1">
      <alignment vertical="center"/>
    </xf>
    <xf numFmtId="3" fontId="28" fillId="0" borderId="32" xfId="0" applyNumberFormat="1" applyFont="1" applyFill="1" applyBorder="1" applyAlignment="1" applyProtection="1">
      <alignment vertical="center"/>
      <protection locked="0"/>
    </xf>
    <xf numFmtId="3" fontId="28" fillId="25" borderId="33" xfId="0" applyNumberFormat="1" applyFont="1" applyFill="1" applyBorder="1" applyAlignment="1" applyProtection="1">
      <alignment vertical="center"/>
      <protection locked="0"/>
    </xf>
    <xf numFmtId="3" fontId="28" fillId="25" borderId="34" xfId="0" applyNumberFormat="1" applyFont="1" applyFill="1" applyBorder="1" applyAlignment="1" applyProtection="1">
      <alignment vertical="center" wrapText="1"/>
      <protection locked="0"/>
    </xf>
    <xf numFmtId="0" fontId="28" fillId="25" borderId="26" xfId="0" applyFont="1" applyFill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vertical="center"/>
      <protection locked="0"/>
    </xf>
    <xf numFmtId="3" fontId="28" fillId="0" borderId="35" xfId="34" applyNumberFormat="1" applyFont="1" applyFill="1" applyBorder="1" applyAlignment="1" applyProtection="1">
      <alignment horizontal="right" vertical="center"/>
      <protection locked="0"/>
    </xf>
    <xf numFmtId="3" fontId="28" fillId="25" borderId="36" xfId="0" applyNumberFormat="1" applyFont="1" applyFill="1" applyBorder="1" applyAlignment="1" applyProtection="1">
      <alignment vertical="center"/>
      <protection locked="0"/>
    </xf>
    <xf numFmtId="3" fontId="28" fillId="25" borderId="37" xfId="0" applyNumberFormat="1" applyFont="1" applyFill="1" applyBorder="1" applyAlignment="1" applyProtection="1">
      <alignment vertical="center" wrapText="1"/>
      <protection locked="0"/>
    </xf>
    <xf numFmtId="0" fontId="28" fillId="25" borderId="38" xfId="0" applyFont="1" applyFill="1" applyBorder="1" applyAlignment="1" applyProtection="1">
      <alignment horizontal="left" vertical="center"/>
      <protection locked="0"/>
    </xf>
    <xf numFmtId="3" fontId="28" fillId="25" borderId="39" xfId="0" applyNumberFormat="1" applyFont="1" applyFill="1" applyBorder="1" applyAlignment="1" applyProtection="1">
      <alignment vertical="center"/>
      <protection locked="0"/>
    </xf>
    <xf numFmtId="3" fontId="28" fillId="25" borderId="40" xfId="0" applyNumberFormat="1" applyFont="1" applyFill="1" applyBorder="1" applyAlignment="1" applyProtection="1">
      <alignment vertical="center"/>
      <protection locked="0"/>
    </xf>
    <xf numFmtId="0" fontId="28" fillId="25" borderId="41" xfId="0" applyFont="1" applyFill="1" applyBorder="1" applyAlignment="1" applyProtection="1">
      <alignment horizontal="left" vertical="center"/>
      <protection locked="0"/>
    </xf>
    <xf numFmtId="3" fontId="28" fillId="25" borderId="42" xfId="0" applyNumberFormat="1" applyFont="1" applyFill="1" applyBorder="1" applyAlignment="1" applyProtection="1">
      <alignment vertical="center"/>
      <protection locked="0"/>
    </xf>
    <xf numFmtId="0" fontId="28" fillId="25" borderId="18" xfId="0" applyFont="1" applyFill="1" applyBorder="1" applyAlignment="1" applyProtection="1">
      <alignment horizontal="left" vertical="center"/>
      <protection locked="0"/>
    </xf>
    <xf numFmtId="3" fontId="28" fillId="25" borderId="43" xfId="0" applyNumberFormat="1" applyFont="1" applyFill="1" applyBorder="1" applyAlignment="1" applyProtection="1">
      <alignment vertical="center"/>
      <protection locked="0"/>
    </xf>
    <xf numFmtId="3" fontId="28" fillId="25" borderId="19" xfId="0" applyNumberFormat="1" applyFont="1" applyFill="1" applyBorder="1" applyAlignment="1" applyProtection="1">
      <alignment vertical="center"/>
      <protection locked="0"/>
    </xf>
    <xf numFmtId="0" fontId="28" fillId="25" borderId="44" xfId="0" applyFont="1" applyFill="1" applyBorder="1" applyAlignment="1" applyProtection="1">
      <alignment horizontal="left" vertical="center"/>
      <protection locked="0"/>
    </xf>
    <xf numFmtId="49" fontId="28" fillId="27" borderId="45" xfId="0" applyNumberFormat="1" applyFont="1" applyFill="1" applyBorder="1" applyAlignment="1" applyProtection="1">
      <alignment vertical="center"/>
    </xf>
    <xf numFmtId="49" fontId="28" fillId="27" borderId="46" xfId="0" applyNumberFormat="1" applyFont="1" applyFill="1" applyBorder="1" applyAlignment="1" applyProtection="1">
      <alignment vertical="center"/>
    </xf>
    <xf numFmtId="4" fontId="28" fillId="27" borderId="38" xfId="0" applyNumberFormat="1" applyFont="1" applyFill="1" applyBorder="1" applyAlignment="1" applyProtection="1">
      <alignment vertical="center"/>
    </xf>
    <xf numFmtId="43" fontId="21" fillId="25" borderId="0" xfId="54" applyFont="1" applyFill="1" applyBorder="1" applyProtection="1"/>
    <xf numFmtId="0" fontId="20" fillId="24" borderId="47" xfId="0" applyFont="1" applyFill="1" applyBorder="1" applyAlignment="1" applyProtection="1">
      <alignment horizontal="left"/>
    </xf>
    <xf numFmtId="0" fontId="20" fillId="24" borderId="15" xfId="0" applyFont="1" applyFill="1" applyBorder="1" applyAlignment="1" applyProtection="1">
      <alignment horizontal="left"/>
    </xf>
    <xf numFmtId="0" fontId="20" fillId="24" borderId="48" xfId="0" applyFont="1" applyFill="1" applyBorder="1" applyAlignment="1" applyProtection="1">
      <alignment horizontal="left"/>
    </xf>
    <xf numFmtId="0" fontId="20" fillId="24" borderId="49" xfId="0" applyFont="1" applyFill="1" applyBorder="1" applyAlignment="1" applyProtection="1">
      <alignment horizontal="left"/>
    </xf>
    <xf numFmtId="0" fontId="20" fillId="24" borderId="27" xfId="0" applyFont="1" applyFill="1" applyBorder="1" applyAlignment="1" applyProtection="1">
      <alignment horizontal="left"/>
    </xf>
    <xf numFmtId="0" fontId="26" fillId="29" borderId="50" xfId="0" applyFont="1" applyFill="1" applyBorder="1" applyAlignment="1" applyProtection="1"/>
    <xf numFmtId="4" fontId="26" fillId="29" borderId="51" xfId="0" applyNumberFormat="1" applyFont="1" applyFill="1" applyBorder="1" applyAlignment="1" applyProtection="1">
      <alignment vertical="center"/>
    </xf>
    <xf numFmtId="0" fontId="26" fillId="29" borderId="52" xfId="0" applyFont="1" applyFill="1" applyBorder="1" applyAlignment="1" applyProtection="1">
      <alignment vertical="center"/>
    </xf>
    <xf numFmtId="0" fontId="26" fillId="29" borderId="50" xfId="0" applyFont="1" applyFill="1" applyBorder="1" applyAlignment="1" applyProtection="1">
      <alignment vertical="center"/>
    </xf>
    <xf numFmtId="49" fontId="28" fillId="27" borderId="29" xfId="0" applyNumberFormat="1" applyFont="1" applyFill="1" applyBorder="1" applyAlignment="1" applyProtection="1">
      <alignment horizontal="center" vertical="center"/>
    </xf>
    <xf numFmtId="0" fontId="22" fillId="27" borderId="27" xfId="0" applyFont="1" applyFill="1" applyBorder="1" applyAlignment="1" applyProtection="1">
      <alignment horizontal="center" vertical="center" wrapText="1"/>
    </xf>
    <xf numFmtId="0" fontId="20" fillId="24" borderId="53" xfId="0" applyFont="1" applyFill="1" applyBorder="1" applyAlignment="1" applyProtection="1">
      <alignment horizontal="left"/>
    </xf>
    <xf numFmtId="0" fontId="22" fillId="27" borderId="18" xfId="0" applyFont="1" applyFill="1" applyBorder="1" applyAlignment="1" applyProtection="1">
      <alignment horizontal="left" vertical="center" wrapText="1"/>
    </xf>
    <xf numFmtId="173" fontId="29" fillId="30" borderId="19" xfId="0" applyNumberFormat="1" applyFont="1" applyFill="1" applyBorder="1" applyProtection="1"/>
    <xf numFmtId="0" fontId="29" fillId="0" borderId="0" xfId="0" applyFont="1" applyProtection="1"/>
    <xf numFmtId="173" fontId="29" fillId="0" borderId="0" xfId="0" applyNumberFormat="1" applyFont="1" applyProtection="1"/>
    <xf numFmtId="173" fontId="20" fillId="29" borderId="19" xfId="0" applyNumberFormat="1" applyFont="1" applyFill="1" applyBorder="1" applyProtection="1"/>
    <xf numFmtId="173" fontId="29" fillId="30" borderId="19" xfId="0" applyNumberFormat="1" applyFont="1" applyFill="1" applyBorder="1" applyProtection="1"/>
    <xf numFmtId="3" fontId="28" fillId="0" borderId="54" xfId="0" applyNumberFormat="1" applyFont="1" applyFill="1" applyBorder="1" applyAlignment="1" applyProtection="1">
      <alignment vertical="center"/>
      <protection locked="0"/>
    </xf>
    <xf numFmtId="3" fontId="28" fillId="0" borderId="55" xfId="34" applyNumberFormat="1" applyFont="1" applyFill="1" applyBorder="1" applyAlignment="1" applyProtection="1">
      <alignment horizontal="right" vertical="center"/>
      <protection locked="0"/>
    </xf>
    <xf numFmtId="3" fontId="28" fillId="0" borderId="56" xfId="0" applyNumberFormat="1" applyFont="1" applyFill="1" applyBorder="1" applyAlignment="1" applyProtection="1">
      <alignment vertical="center"/>
      <protection locked="0"/>
    </xf>
    <xf numFmtId="3" fontId="28" fillId="0" borderId="57" xfId="34" applyNumberFormat="1" applyFont="1" applyFill="1" applyBorder="1" applyAlignment="1" applyProtection="1">
      <alignment horizontal="right" vertical="center"/>
      <protection locked="0"/>
    </xf>
    <xf numFmtId="171" fontId="28" fillId="31" borderId="35" xfId="33" applyNumberFormat="1" applyFont="1" applyFill="1" applyBorder="1" applyAlignment="1" applyProtection="1">
      <alignment horizontal="right" vertical="center"/>
    </xf>
    <xf numFmtId="4" fontId="28" fillId="29" borderId="37" xfId="33" applyNumberFormat="1" applyFont="1" applyFill="1" applyBorder="1" applyAlignment="1" applyProtection="1">
      <alignment horizontal="right" vertical="center"/>
    </xf>
    <xf numFmtId="4" fontId="26" fillId="29" borderId="58" xfId="33" applyNumberFormat="1" applyFont="1" applyFill="1" applyBorder="1" applyAlignment="1" applyProtection="1">
      <alignment horizontal="right" vertical="center"/>
    </xf>
    <xf numFmtId="4" fontId="26" fillId="29" borderId="59" xfId="0" applyNumberFormat="1" applyFont="1" applyFill="1" applyBorder="1" applyAlignment="1" applyProtection="1">
      <alignment vertical="center"/>
    </xf>
    <xf numFmtId="4" fontId="26" fillId="29" borderId="60" xfId="33" applyNumberFormat="1" applyFont="1" applyFill="1" applyBorder="1" applyAlignment="1" applyProtection="1">
      <alignment horizontal="right" vertical="center"/>
    </xf>
    <xf numFmtId="4" fontId="26" fillId="29" borderId="61" xfId="33" applyNumberFormat="1" applyFont="1" applyFill="1" applyBorder="1" applyAlignment="1" applyProtection="1">
      <alignment horizontal="right" vertical="center"/>
    </xf>
    <xf numFmtId="10" fontId="28" fillId="31" borderId="34" xfId="49" applyNumberFormat="1" applyFont="1" applyFill="1" applyBorder="1" applyAlignment="1" applyProtection="1">
      <alignment horizontal="right" vertical="center"/>
    </xf>
    <xf numFmtId="0" fontId="21" fillId="32" borderId="54" xfId="0" applyFont="1" applyFill="1" applyBorder="1" applyAlignment="1" applyProtection="1">
      <alignment vertical="center"/>
    </xf>
    <xf numFmtId="0" fontId="21" fillId="32" borderId="62" xfId="0" applyFont="1" applyFill="1" applyBorder="1" applyAlignment="1" applyProtection="1">
      <alignment horizontal="left" vertical="center"/>
    </xf>
    <xf numFmtId="0" fontId="21" fillId="32" borderId="47" xfId="0" applyFont="1" applyFill="1" applyBorder="1" applyAlignment="1" applyProtection="1">
      <alignment horizontal="left" vertical="center"/>
    </xf>
    <xf numFmtId="0" fontId="28" fillId="32" borderId="62" xfId="0" applyNumberFormat="1" applyFont="1" applyFill="1" applyBorder="1" applyAlignment="1" applyProtection="1">
      <alignment horizontal="left" vertical="center"/>
    </xf>
    <xf numFmtId="0" fontId="28" fillId="32" borderId="15" xfId="0" applyNumberFormat="1" applyFont="1" applyFill="1" applyBorder="1" applyAlignment="1" applyProtection="1">
      <alignment vertical="center"/>
    </xf>
    <xf numFmtId="0" fontId="21" fillId="32" borderId="54" xfId="0" applyFont="1" applyFill="1" applyBorder="1" applyAlignment="1" applyProtection="1">
      <alignment horizontal="left" vertical="center"/>
    </xf>
    <xf numFmtId="0" fontId="28" fillId="32" borderId="15" xfId="0" applyNumberFormat="1" applyFont="1" applyFill="1" applyBorder="1" applyAlignment="1" applyProtection="1">
      <alignment horizontal="left" vertical="center"/>
    </xf>
    <xf numFmtId="0" fontId="21" fillId="29" borderId="36" xfId="0" applyFont="1" applyFill="1" applyBorder="1" applyProtection="1"/>
    <xf numFmtId="0" fontId="21" fillId="29" borderId="63" xfId="0" applyFont="1" applyFill="1" applyBorder="1" applyProtection="1"/>
    <xf numFmtId="3" fontId="21" fillId="0" borderId="44" xfId="0" applyNumberFormat="1" applyFont="1" applyFill="1" applyBorder="1" applyAlignment="1" applyProtection="1">
      <alignment horizontal="left" vertical="center"/>
    </xf>
    <xf numFmtId="0" fontId="21" fillId="32" borderId="64" xfId="0" applyFont="1" applyFill="1" applyBorder="1" applyAlignment="1" applyProtection="1">
      <alignment vertical="center"/>
    </xf>
    <xf numFmtId="0" fontId="33" fillId="25" borderId="0" xfId="0" applyFont="1" applyFill="1" applyBorder="1" applyProtection="1"/>
    <xf numFmtId="0" fontId="22" fillId="27" borderId="34" xfId="0" applyFont="1" applyFill="1" applyBorder="1" applyAlignment="1" applyProtection="1">
      <alignment horizontal="left" vertical="center" wrapText="1"/>
    </xf>
    <xf numFmtId="0" fontId="22" fillId="27" borderId="26" xfId="0" applyFont="1" applyFill="1" applyBorder="1" applyAlignment="1" applyProtection="1">
      <alignment horizontal="left" vertical="center" wrapText="1"/>
    </xf>
    <xf numFmtId="49" fontId="28" fillId="27" borderId="65" xfId="0" applyNumberFormat="1" applyFont="1" applyFill="1" applyBorder="1" applyAlignment="1" applyProtection="1">
      <alignment horizontal="center" vertical="center"/>
    </xf>
    <xf numFmtId="0" fontId="28" fillId="25" borderId="33" xfId="0" applyNumberFormat="1" applyFont="1" applyFill="1" applyBorder="1" applyAlignment="1" applyProtection="1">
      <alignment vertical="center"/>
      <protection locked="0"/>
    </xf>
    <xf numFmtId="0" fontId="28" fillId="25" borderId="37" xfId="0" applyFont="1" applyFill="1" applyBorder="1" applyAlignment="1" applyProtection="1">
      <alignment horizontal="left" vertical="center"/>
      <protection locked="0"/>
    </xf>
    <xf numFmtId="170" fontId="28" fillId="25" borderId="37" xfId="33" applyNumberFormat="1" applyFont="1" applyFill="1" applyBorder="1" applyAlignment="1" applyProtection="1">
      <alignment horizontal="right" vertical="center"/>
      <protection locked="0"/>
    </xf>
    <xf numFmtId="171" fontId="28" fillId="31" borderId="37" xfId="33" applyNumberFormat="1" applyFont="1" applyFill="1" applyBorder="1" applyAlignment="1" applyProtection="1">
      <alignment horizontal="right" vertical="center"/>
    </xf>
    <xf numFmtId="169" fontId="28" fillId="31" borderId="37" xfId="33" applyNumberFormat="1" applyFont="1" applyFill="1" applyBorder="1" applyAlignment="1" applyProtection="1">
      <alignment horizontal="right" vertical="center"/>
    </xf>
    <xf numFmtId="172" fontId="28" fillId="25" borderId="37" xfId="33" applyNumberFormat="1" applyFont="1" applyFill="1" applyBorder="1" applyAlignment="1" applyProtection="1">
      <alignment horizontal="right" vertical="center"/>
      <protection locked="0"/>
    </xf>
    <xf numFmtId="4" fontId="28" fillId="25" borderId="37" xfId="33" applyNumberFormat="1" applyFont="1" applyFill="1" applyBorder="1" applyAlignment="1" applyProtection="1">
      <alignment horizontal="right" vertical="center"/>
      <protection locked="0"/>
    </xf>
    <xf numFmtId="4" fontId="28" fillId="27" borderId="37" xfId="0" applyNumberFormat="1" applyFont="1" applyFill="1" applyBorder="1" applyAlignment="1" applyProtection="1">
      <alignment horizontal="right" vertical="center"/>
    </xf>
    <xf numFmtId="0" fontId="28" fillId="25" borderId="36" xfId="0" applyNumberFormat="1" applyFont="1" applyFill="1" applyBorder="1" applyAlignment="1" applyProtection="1">
      <alignment vertical="center"/>
      <protection locked="0"/>
    </xf>
    <xf numFmtId="0" fontId="20" fillId="24" borderId="16" xfId="0" applyFont="1" applyFill="1" applyBorder="1" applyAlignment="1" applyProtection="1">
      <alignment horizontal="left"/>
    </xf>
    <xf numFmtId="0" fontId="28" fillId="25" borderId="57" xfId="0" applyNumberFormat="1" applyFont="1" applyFill="1" applyBorder="1" applyAlignment="1" applyProtection="1">
      <alignment vertical="center"/>
      <protection locked="0"/>
    </xf>
    <xf numFmtId="0" fontId="28" fillId="25" borderId="55" xfId="0" applyFont="1" applyFill="1" applyBorder="1" applyAlignment="1" applyProtection="1">
      <alignment horizontal="left" vertical="center"/>
      <protection locked="0"/>
    </xf>
    <xf numFmtId="0" fontId="28" fillId="25" borderId="56" xfId="0" applyNumberFormat="1" applyFont="1" applyFill="1" applyBorder="1" applyAlignment="1" applyProtection="1">
      <alignment vertical="center"/>
      <protection locked="0"/>
    </xf>
    <xf numFmtId="4" fontId="28" fillId="29" borderId="66" xfId="33" applyNumberFormat="1" applyFont="1" applyFill="1" applyBorder="1" applyAlignment="1" applyProtection="1">
      <alignment horizontal="right" vertical="center"/>
    </xf>
    <xf numFmtId="4" fontId="28" fillId="29" borderId="67" xfId="33" applyNumberFormat="1" applyFont="1" applyFill="1" applyBorder="1" applyAlignment="1" applyProtection="1">
      <alignment horizontal="right" vertical="center"/>
    </xf>
    <xf numFmtId="0" fontId="21" fillId="0" borderId="0" xfId="0" applyFont="1" applyBorder="1" applyProtection="1"/>
    <xf numFmtId="0" fontId="25" fillId="0" borderId="0" xfId="42" applyFont="1" applyFill="1" applyBorder="1" applyProtection="1"/>
    <xf numFmtId="0" fontId="22" fillId="0" borderId="0" xfId="0" applyFont="1" applyFill="1" applyBorder="1" applyProtection="1"/>
    <xf numFmtId="0" fontId="21" fillId="0" borderId="0" xfId="0" applyFont="1" applyFill="1" applyBorder="1" applyAlignment="1" applyProtection="1">
      <alignment wrapText="1"/>
    </xf>
    <xf numFmtId="168" fontId="22" fillId="0" borderId="0" xfId="33" applyFont="1" applyFill="1" applyBorder="1" applyAlignment="1" applyProtection="1">
      <alignment horizontal="left"/>
    </xf>
    <xf numFmtId="168" fontId="21" fillId="0" borderId="0" xfId="33" applyFont="1" applyFill="1" applyBorder="1" applyAlignment="1" applyProtection="1">
      <alignment horizontal="right"/>
    </xf>
    <xf numFmtId="0" fontId="26" fillId="29" borderId="23" xfId="0" applyFont="1" applyFill="1" applyBorder="1" applyAlignment="1" applyProtection="1">
      <alignment horizontal="center" vertical="center"/>
    </xf>
    <xf numFmtId="3" fontId="28" fillId="0" borderId="56" xfId="34" applyNumberFormat="1" applyFont="1" applyFill="1" applyBorder="1" applyAlignment="1" applyProtection="1">
      <alignment horizontal="right" vertical="center"/>
      <protection locked="0"/>
    </xf>
    <xf numFmtId="0" fontId="26" fillId="24" borderId="14" xfId="0" applyFont="1" applyFill="1" applyBorder="1" applyAlignment="1" applyProtection="1">
      <alignment horizontal="left" vertical="center"/>
    </xf>
    <xf numFmtId="0" fontId="22" fillId="0" borderId="0" xfId="0" applyFont="1" applyFill="1" applyAlignment="1" applyProtection="1">
      <alignment horizontal="left" vertical="top" wrapText="1"/>
    </xf>
    <xf numFmtId="49" fontId="26" fillId="0" borderId="0" xfId="0" applyNumberFormat="1" applyFont="1" applyFill="1" applyBorder="1" applyAlignment="1" applyProtection="1">
      <alignment horizontal="left"/>
    </xf>
    <xf numFmtId="0" fontId="21" fillId="0" borderId="32" xfId="0" applyFont="1" applyBorder="1" applyAlignment="1" applyProtection="1">
      <alignment vertical="center"/>
      <protection locked="0"/>
    </xf>
    <xf numFmtId="0" fontId="26" fillId="27" borderId="44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left" vertical="top" wrapText="1"/>
    </xf>
    <xf numFmtId="0" fontId="22" fillId="27" borderId="31" xfId="0" applyFont="1" applyFill="1" applyBorder="1" applyAlignment="1" applyProtection="1">
      <alignment horizontal="center" vertical="center" wrapText="1"/>
    </xf>
    <xf numFmtId="0" fontId="22" fillId="27" borderId="60" xfId="0" applyFont="1" applyFill="1" applyBorder="1" applyAlignment="1" applyProtection="1">
      <alignment horizontal="center" vertical="center" wrapText="1"/>
    </xf>
    <xf numFmtId="0" fontId="22" fillId="27" borderId="47" xfId="0" applyFont="1" applyFill="1" applyBorder="1" applyAlignment="1" applyProtection="1">
      <alignment horizontal="center" vertical="center" wrapText="1"/>
    </xf>
    <xf numFmtId="0" fontId="22" fillId="27" borderId="34" xfId="0" applyFont="1" applyFill="1" applyBorder="1" applyAlignment="1" applyProtection="1">
      <alignment horizontal="center" vertical="center" wrapText="1"/>
    </xf>
    <xf numFmtId="1" fontId="22" fillId="0" borderId="0" xfId="0" applyNumberFormat="1" applyFont="1" applyFill="1" applyAlignment="1" applyProtection="1">
      <alignment vertical="top" wrapText="1"/>
    </xf>
    <xf numFmtId="0" fontId="29" fillId="0" borderId="0" xfId="0" applyFont="1" applyBorder="1" applyProtection="1"/>
    <xf numFmtId="0" fontId="20" fillId="24" borderId="47" xfId="0" applyFont="1" applyFill="1" applyBorder="1" applyAlignment="1" applyProtection="1">
      <alignment horizontal="left" vertical="center"/>
    </xf>
    <xf numFmtId="0" fontId="20" fillId="24" borderId="15" xfId="0" applyFont="1" applyFill="1" applyBorder="1" applyAlignment="1" applyProtection="1">
      <alignment horizontal="left" vertical="center"/>
    </xf>
    <xf numFmtId="0" fontId="29" fillId="30" borderId="19" xfId="0" applyFont="1" applyFill="1" applyBorder="1" applyAlignment="1" applyProtection="1">
      <alignment horizontal="left" vertical="center"/>
    </xf>
    <xf numFmtId="0" fontId="29" fillId="30" borderId="53" xfId="0" applyFont="1" applyFill="1" applyBorder="1" applyAlignment="1" applyProtection="1">
      <alignment horizontal="left" vertical="center"/>
    </xf>
    <xf numFmtId="0" fontId="29" fillId="30" borderId="48" xfId="0" applyFont="1" applyFill="1" applyBorder="1" applyAlignment="1" applyProtection="1">
      <alignment horizontal="left" vertical="center"/>
    </xf>
    <xf numFmtId="4" fontId="28" fillId="29" borderId="68" xfId="33" applyNumberFormat="1" applyFont="1" applyFill="1" applyBorder="1" applyAlignment="1" applyProtection="1">
      <alignment horizontal="right" vertical="center"/>
    </xf>
    <xf numFmtId="168" fontId="21" fillId="25" borderId="0" xfId="33" applyFont="1" applyFill="1" applyBorder="1" applyAlignment="1" applyProtection="1">
      <alignment horizontal="left"/>
    </xf>
    <xf numFmtId="0" fontId="30" fillId="25" borderId="0" xfId="0" applyFont="1" applyFill="1" applyAlignment="1" applyProtection="1"/>
    <xf numFmtId="0" fontId="30" fillId="25" borderId="0" xfId="0" applyFont="1" applyFill="1" applyProtection="1"/>
    <xf numFmtId="0" fontId="30" fillId="25" borderId="0" xfId="0" applyFont="1" applyFill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1" fillId="25" borderId="0" xfId="0" applyFont="1" applyFill="1" applyBorder="1" applyAlignment="1" applyProtection="1">
      <alignment horizontal="left" vertical="top" wrapText="1"/>
    </xf>
    <xf numFmtId="49" fontId="21" fillId="25" borderId="0" xfId="0" applyNumberFormat="1" applyFont="1" applyFill="1" applyProtection="1"/>
    <xf numFmtId="0" fontId="20" fillId="25" borderId="0" xfId="0" applyFont="1" applyFill="1" applyAlignment="1" applyProtection="1">
      <alignment vertical="center"/>
    </xf>
    <xf numFmtId="0" fontId="20" fillId="25" borderId="0" xfId="0" applyFont="1" applyFill="1" applyBorder="1" applyAlignment="1" applyProtection="1">
      <alignment vertical="center"/>
    </xf>
    <xf numFmtId="49" fontId="21" fillId="25" borderId="0" xfId="0" applyNumberFormat="1" applyFont="1" applyFill="1" applyAlignment="1" applyProtection="1">
      <alignment vertical="center"/>
    </xf>
    <xf numFmtId="0" fontId="21" fillId="25" borderId="0" xfId="0" applyFont="1" applyFill="1" applyAlignment="1" applyProtection="1">
      <alignment vertical="center"/>
    </xf>
    <xf numFmtId="0" fontId="28" fillId="0" borderId="19" xfId="0" applyFont="1" applyFill="1" applyBorder="1" applyAlignment="1" applyProtection="1">
      <alignment horizontal="left" vertical="center"/>
      <protection locked="0"/>
    </xf>
    <xf numFmtId="0" fontId="28" fillId="0" borderId="44" xfId="0" applyFont="1" applyFill="1" applyBorder="1" applyAlignment="1" applyProtection="1">
      <alignment horizontal="left" vertical="center"/>
      <protection locked="0"/>
    </xf>
    <xf numFmtId="0" fontId="20" fillId="25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Alignment="1" applyProtection="1">
      <alignment horizontal="left" vertical="top" wrapText="1"/>
    </xf>
    <xf numFmtId="0" fontId="22" fillId="24" borderId="11" xfId="0" applyFont="1" applyFill="1" applyBorder="1" applyAlignment="1" applyProtection="1">
      <alignment horizontal="center" vertical="center"/>
    </xf>
    <xf numFmtId="0" fontId="22" fillId="24" borderId="10" xfId="0" applyFont="1" applyFill="1" applyBorder="1" applyAlignment="1" applyProtection="1">
      <alignment horizontal="center" vertical="center"/>
    </xf>
    <xf numFmtId="0" fontId="26" fillId="27" borderId="23" xfId="0" applyFont="1" applyFill="1" applyBorder="1" applyAlignment="1" applyProtection="1">
      <alignment horizontal="left" vertical="center"/>
    </xf>
    <xf numFmtId="0" fontId="26" fillId="27" borderId="19" xfId="0" applyFont="1" applyFill="1" applyBorder="1" applyAlignment="1" applyProtection="1">
      <alignment horizontal="left" vertical="center"/>
    </xf>
    <xf numFmtId="0" fontId="22" fillId="24" borderId="53" xfId="0" applyFont="1" applyFill="1" applyBorder="1" applyAlignment="1" applyProtection="1">
      <alignment horizontal="center" vertical="center"/>
    </xf>
    <xf numFmtId="0" fontId="22" fillId="24" borderId="15" xfId="0" applyFont="1" applyFill="1" applyBorder="1" applyAlignment="1" applyProtection="1">
      <alignment horizontal="center" vertical="center"/>
    </xf>
    <xf numFmtId="0" fontId="22" fillId="24" borderId="48" xfId="0" applyFont="1" applyFill="1" applyBorder="1" applyAlignment="1" applyProtection="1">
      <alignment horizontal="center" vertical="center"/>
    </xf>
    <xf numFmtId="168" fontId="21" fillId="0" borderId="0" xfId="33" applyFont="1" applyFill="1" applyBorder="1" applyAlignment="1" applyProtection="1">
      <alignment horizontal="left"/>
    </xf>
    <xf numFmtId="0" fontId="22" fillId="32" borderId="69" xfId="0" applyFont="1" applyFill="1" applyBorder="1" applyAlignment="1" applyProtection="1">
      <alignment horizontal="center" vertical="center" wrapText="1"/>
    </xf>
    <xf numFmtId="0" fontId="22" fillId="32" borderId="70" xfId="0" applyFont="1" applyFill="1" applyBorder="1" applyAlignment="1" applyProtection="1">
      <alignment horizontal="center" vertical="center" wrapText="1"/>
    </xf>
    <xf numFmtId="0" fontId="22" fillId="32" borderId="71" xfId="0" applyFont="1" applyFill="1" applyBorder="1" applyAlignment="1" applyProtection="1">
      <alignment horizontal="center" vertical="center" wrapText="1"/>
    </xf>
    <xf numFmtId="0" fontId="20" fillId="24" borderId="72" xfId="0" applyFont="1" applyFill="1" applyBorder="1" applyAlignment="1" applyProtection="1">
      <alignment horizontal="left" vertical="center"/>
    </xf>
    <xf numFmtId="0" fontId="20" fillId="24" borderId="73" xfId="0" applyFont="1" applyFill="1" applyBorder="1" applyAlignment="1" applyProtection="1">
      <alignment horizontal="left" vertical="center"/>
    </xf>
    <xf numFmtId="0" fontId="20" fillId="24" borderId="74" xfId="0" applyFont="1" applyFill="1" applyBorder="1" applyAlignment="1" applyProtection="1">
      <alignment horizontal="left" vertical="center"/>
    </xf>
    <xf numFmtId="0" fontId="26" fillId="27" borderId="75" xfId="0" applyFont="1" applyFill="1" applyBorder="1" applyAlignment="1" applyProtection="1">
      <alignment horizontal="left" vertical="center"/>
    </xf>
    <xf numFmtId="0" fontId="26" fillId="27" borderId="76" xfId="0" applyFont="1" applyFill="1" applyBorder="1" applyAlignment="1" applyProtection="1">
      <alignment horizontal="left" vertical="center"/>
    </xf>
    <xf numFmtId="0" fontId="22" fillId="0" borderId="53" xfId="0" applyFont="1" applyFill="1" applyBorder="1" applyAlignment="1" applyProtection="1">
      <alignment horizontal="left" vertical="center"/>
      <protection locked="0"/>
    </xf>
    <xf numFmtId="0" fontId="22" fillId="0" borderId="15" xfId="0" applyFont="1" applyFill="1" applyBorder="1" applyAlignment="1" applyProtection="1">
      <alignment horizontal="left" vertical="center"/>
      <protection locked="0"/>
    </xf>
    <xf numFmtId="0" fontId="22" fillId="0" borderId="77" xfId="0" applyFont="1" applyFill="1" applyBorder="1" applyAlignment="1" applyProtection="1">
      <alignment horizontal="left" vertical="center"/>
      <protection locked="0"/>
    </xf>
    <xf numFmtId="0" fontId="22" fillId="0" borderId="78" xfId="0" applyFont="1" applyFill="1" applyBorder="1" applyAlignment="1" applyProtection="1">
      <alignment horizontal="left" vertical="center"/>
      <protection locked="0"/>
    </xf>
    <xf numFmtId="0" fontId="22" fillId="0" borderId="76" xfId="0" applyFont="1" applyFill="1" applyBorder="1" applyAlignment="1" applyProtection="1">
      <alignment horizontal="left" vertical="center"/>
      <protection locked="0"/>
    </xf>
    <xf numFmtId="0" fontId="22" fillId="0" borderId="79" xfId="0" applyFont="1" applyFill="1" applyBorder="1" applyAlignment="1" applyProtection="1">
      <alignment horizontal="left" vertical="center"/>
      <protection locked="0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3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/>
    </xf>
    <xf numFmtId="49" fontId="26" fillId="0" borderId="0" xfId="0" applyNumberFormat="1" applyFont="1" applyFill="1" applyBorder="1" applyAlignment="1" applyProtection="1">
      <alignment horizontal="left"/>
    </xf>
    <xf numFmtId="0" fontId="26" fillId="27" borderId="16" xfId="0" applyFont="1" applyFill="1" applyBorder="1" applyAlignment="1" applyProtection="1">
      <alignment horizontal="left" vertical="center"/>
    </xf>
    <xf numFmtId="0" fontId="26" fillId="27" borderId="15" xfId="0" applyFont="1" applyFill="1" applyBorder="1" applyAlignment="1" applyProtection="1">
      <alignment horizontal="left" vertical="center"/>
    </xf>
    <xf numFmtId="168" fontId="21" fillId="0" borderId="0" xfId="33" applyFont="1" applyFill="1" applyBorder="1" applyAlignment="1" applyProtection="1">
      <alignment horizontal="center"/>
    </xf>
    <xf numFmtId="0" fontId="26" fillId="24" borderId="14" xfId="0" applyFont="1" applyFill="1" applyBorder="1" applyAlignment="1" applyProtection="1">
      <alignment horizontal="left" vertical="center" wrapText="1"/>
    </xf>
    <xf numFmtId="0" fontId="26" fillId="24" borderId="13" xfId="0" applyFont="1" applyFill="1" applyBorder="1" applyAlignment="1" applyProtection="1">
      <alignment horizontal="left" vertical="center" wrapText="1"/>
    </xf>
    <xf numFmtId="0" fontId="26" fillId="24" borderId="12" xfId="0" applyFont="1" applyFill="1" applyBorder="1" applyAlignment="1" applyProtection="1">
      <alignment horizontal="left" vertical="center" wrapText="1"/>
    </xf>
    <xf numFmtId="0" fontId="26" fillId="26" borderId="14" xfId="0" applyFont="1" applyFill="1" applyBorder="1" applyAlignment="1" applyProtection="1">
      <alignment horizontal="left" vertical="center"/>
    </xf>
    <xf numFmtId="0" fontId="26" fillId="26" borderId="13" xfId="0" applyFont="1" applyFill="1" applyBorder="1" applyAlignment="1" applyProtection="1">
      <alignment horizontal="left" vertical="center"/>
    </xf>
    <xf numFmtId="0" fontId="26" fillId="26" borderId="12" xfId="0" applyFont="1" applyFill="1" applyBorder="1" applyAlignment="1" applyProtection="1">
      <alignment horizontal="left" vertical="center"/>
    </xf>
    <xf numFmtId="0" fontId="28" fillId="25" borderId="33" xfId="0" applyNumberFormat="1" applyFont="1" applyFill="1" applyBorder="1" applyAlignment="1" applyProtection="1">
      <alignment vertical="center"/>
      <protection locked="0"/>
    </xf>
    <xf numFmtId="0" fontId="21" fillId="0" borderId="54" xfId="0" applyFont="1" applyBorder="1" applyAlignment="1" applyProtection="1">
      <alignment vertical="center"/>
      <protection locked="0"/>
    </xf>
    <xf numFmtId="0" fontId="21" fillId="0" borderId="32" xfId="0" applyFont="1" applyBorder="1" applyAlignment="1" applyProtection="1">
      <alignment vertical="center"/>
      <protection locked="0"/>
    </xf>
    <xf numFmtId="167" fontId="28" fillId="0" borderId="33" xfId="0" applyNumberFormat="1" applyFont="1" applyFill="1" applyBorder="1" applyAlignment="1" applyProtection="1">
      <alignment vertical="center"/>
      <protection locked="0"/>
    </xf>
    <xf numFmtId="0" fontId="28" fillId="25" borderId="33" xfId="0" applyNumberFormat="1" applyFont="1" applyFill="1" applyBorder="1" applyAlignment="1" applyProtection="1">
      <alignment horizontal="left" vertical="center"/>
      <protection locked="0"/>
    </xf>
    <xf numFmtId="0" fontId="21" fillId="0" borderId="5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6" fillId="29" borderId="78" xfId="0" applyFont="1" applyFill="1" applyBorder="1" applyAlignment="1" applyProtection="1">
      <alignment horizontal="left" vertical="center"/>
    </xf>
    <xf numFmtId="0" fontId="26" fillId="29" borderId="76" xfId="0" applyFont="1" applyFill="1" applyBorder="1" applyAlignment="1" applyProtection="1">
      <alignment horizontal="left" vertical="center"/>
    </xf>
    <xf numFmtId="0" fontId="26" fillId="29" borderId="90" xfId="0" applyFont="1" applyFill="1" applyBorder="1" applyAlignment="1" applyProtection="1">
      <alignment horizontal="left" vertical="center"/>
    </xf>
    <xf numFmtId="0" fontId="28" fillId="25" borderId="95" xfId="0" applyNumberFormat="1" applyFont="1" applyFill="1" applyBorder="1" applyAlignment="1" applyProtection="1">
      <alignment horizontal="left" vertical="center"/>
      <protection locked="0"/>
    </xf>
    <xf numFmtId="0" fontId="28" fillId="25" borderId="62" xfId="0" applyNumberFormat="1" applyFont="1" applyFill="1" applyBorder="1" applyAlignment="1" applyProtection="1">
      <alignment horizontal="left" vertical="center"/>
      <protection locked="0"/>
    </xf>
    <xf numFmtId="0" fontId="28" fillId="25" borderId="81" xfId="0" applyNumberFormat="1" applyFont="1" applyFill="1" applyBorder="1" applyAlignment="1" applyProtection="1">
      <alignment horizontal="left" vertical="center"/>
      <protection locked="0"/>
    </xf>
    <xf numFmtId="167" fontId="28" fillId="0" borderId="95" xfId="0" applyNumberFormat="1" applyFont="1" applyFill="1" applyBorder="1" applyAlignment="1" applyProtection="1">
      <alignment vertical="center"/>
      <protection locked="0"/>
    </xf>
    <xf numFmtId="167" fontId="28" fillId="0" borderId="62" xfId="0" applyNumberFormat="1" applyFont="1" applyFill="1" applyBorder="1" applyAlignment="1" applyProtection="1">
      <alignment vertical="center"/>
      <protection locked="0"/>
    </xf>
    <xf numFmtId="167" fontId="28" fillId="0" borderId="81" xfId="0" applyNumberFormat="1" applyFont="1" applyFill="1" applyBorder="1" applyAlignment="1" applyProtection="1">
      <alignment vertical="center"/>
      <protection locked="0"/>
    </xf>
    <xf numFmtId="0" fontId="28" fillId="25" borderId="93" xfId="0" applyNumberFormat="1" applyFont="1" applyFill="1" applyBorder="1" applyAlignment="1" applyProtection="1">
      <alignment horizontal="left" vertical="center"/>
      <protection locked="0"/>
    </xf>
    <xf numFmtId="0" fontId="28" fillId="25" borderId="15" xfId="0" applyNumberFormat="1" applyFont="1" applyFill="1" applyBorder="1" applyAlignment="1" applyProtection="1">
      <alignment horizontal="left" vertical="center"/>
      <protection locked="0"/>
    </xf>
    <xf numFmtId="0" fontId="28" fillId="25" borderId="94" xfId="0" applyNumberFormat="1" applyFont="1" applyFill="1" applyBorder="1" applyAlignment="1" applyProtection="1">
      <alignment horizontal="left" vertical="center"/>
      <protection locked="0"/>
    </xf>
    <xf numFmtId="167" fontId="28" fillId="0" borderId="93" xfId="0" applyNumberFormat="1" applyFont="1" applyFill="1" applyBorder="1" applyAlignment="1" applyProtection="1">
      <alignment vertical="center"/>
      <protection locked="0"/>
    </xf>
    <xf numFmtId="167" fontId="28" fillId="0" borderId="15" xfId="0" applyNumberFormat="1" applyFont="1" applyFill="1" applyBorder="1" applyAlignment="1" applyProtection="1">
      <alignment vertical="center"/>
      <protection locked="0"/>
    </xf>
    <xf numFmtId="167" fontId="28" fillId="0" borderId="94" xfId="0" applyNumberFormat="1" applyFont="1" applyFill="1" applyBorder="1" applyAlignment="1" applyProtection="1">
      <alignment vertical="center"/>
      <protection locked="0"/>
    </xf>
    <xf numFmtId="0" fontId="26" fillId="27" borderId="23" xfId="0" applyFont="1" applyFill="1" applyBorder="1" applyAlignment="1" applyProtection="1">
      <alignment vertical="center"/>
    </xf>
    <xf numFmtId="0" fontId="22" fillId="27" borderId="19" xfId="0" applyFont="1" applyFill="1" applyBorder="1" applyAlignment="1" applyProtection="1">
      <alignment vertical="center"/>
    </xf>
    <xf numFmtId="0" fontId="22" fillId="27" borderId="53" xfId="0" applyFont="1" applyFill="1" applyBorder="1" applyAlignment="1" applyProtection="1">
      <alignment vertical="center"/>
    </xf>
    <xf numFmtId="0" fontId="28" fillId="25" borderId="40" xfId="0" applyNumberFormat="1" applyFont="1" applyFill="1" applyBorder="1" applyAlignment="1" applyProtection="1">
      <alignment horizontal="left" vertical="center"/>
      <protection locked="0"/>
    </xf>
    <xf numFmtId="0" fontId="26" fillId="27" borderId="44" xfId="0" applyFont="1" applyFill="1" applyBorder="1" applyAlignment="1" applyProtection="1">
      <alignment horizontal="left" vertical="center"/>
    </xf>
    <xf numFmtId="0" fontId="21" fillId="0" borderId="62" xfId="0" applyFont="1" applyBorder="1" applyAlignment="1" applyProtection="1">
      <alignment vertical="center"/>
      <protection locked="0"/>
    </xf>
    <xf numFmtId="0" fontId="28" fillId="25" borderId="39" xfId="0" applyFont="1" applyFill="1" applyBorder="1" applyAlignment="1" applyProtection="1">
      <alignment horizontal="left" vertical="center"/>
      <protection locked="0"/>
    </xf>
    <xf numFmtId="0" fontId="28" fillId="25" borderId="54" xfId="0" applyFont="1" applyFill="1" applyBorder="1" applyAlignment="1" applyProtection="1">
      <alignment horizontal="left" vertical="center"/>
      <protection locked="0"/>
    </xf>
    <xf numFmtId="0" fontId="28" fillId="25" borderId="32" xfId="0" applyFont="1" applyFill="1" applyBorder="1" applyAlignment="1" applyProtection="1">
      <alignment horizontal="left" vertical="center"/>
      <protection locked="0"/>
    </xf>
    <xf numFmtId="0" fontId="22" fillId="27" borderId="33" xfId="0" applyFont="1" applyFill="1" applyBorder="1" applyAlignment="1" applyProtection="1">
      <alignment horizontal="center" vertical="center" wrapText="1"/>
    </xf>
    <xf numFmtId="0" fontId="21" fillId="27" borderId="54" xfId="0" applyFont="1" applyFill="1" applyBorder="1" applyAlignment="1" applyProtection="1">
      <alignment horizontal="center" vertical="center"/>
    </xf>
    <xf numFmtId="167" fontId="28" fillId="0" borderId="99" xfId="0" applyNumberFormat="1" applyFont="1" applyFill="1" applyBorder="1" applyAlignment="1" applyProtection="1">
      <alignment vertical="center"/>
      <protection locked="0"/>
    </xf>
    <xf numFmtId="0" fontId="28" fillId="25" borderId="54" xfId="0" applyNumberFormat="1" applyFont="1" applyFill="1" applyBorder="1" applyAlignment="1" applyProtection="1">
      <alignment vertical="center"/>
      <protection locked="0"/>
    </xf>
    <xf numFmtId="0" fontId="28" fillId="25" borderId="47" xfId="0" applyNumberFormat="1" applyFont="1" applyFill="1" applyBorder="1" applyAlignment="1" applyProtection="1">
      <alignment horizontal="left" vertical="center"/>
      <protection locked="0"/>
    </xf>
    <xf numFmtId="0" fontId="21" fillId="0" borderId="47" xfId="0" applyFont="1" applyBorder="1" applyAlignment="1" applyProtection="1">
      <alignment horizontal="left" vertical="center"/>
      <protection locked="0"/>
    </xf>
    <xf numFmtId="0" fontId="21" fillId="0" borderId="89" xfId="0" applyFont="1" applyBorder="1" applyAlignment="1" applyProtection="1">
      <alignment horizontal="left" vertical="center"/>
      <protection locked="0"/>
    </xf>
    <xf numFmtId="0" fontId="21" fillId="0" borderId="62" xfId="0" applyFont="1" applyBorder="1" applyAlignment="1" applyProtection="1">
      <alignment horizontal="left" vertical="center"/>
      <protection locked="0"/>
    </xf>
    <xf numFmtId="0" fontId="21" fillId="0" borderId="81" xfId="0" applyFont="1" applyBorder="1" applyAlignment="1" applyProtection="1">
      <alignment horizontal="left" vertical="center"/>
      <protection locked="0"/>
    </xf>
    <xf numFmtId="0" fontId="20" fillId="24" borderId="14" xfId="0" applyFont="1" applyFill="1" applyBorder="1" applyAlignment="1" applyProtection="1">
      <alignment horizontal="left" vertical="center"/>
    </xf>
    <xf numFmtId="0" fontId="20" fillId="24" borderId="13" xfId="0" applyFont="1" applyFill="1" applyBorder="1" applyAlignment="1" applyProtection="1">
      <alignment horizontal="left" vertical="center"/>
    </xf>
    <xf numFmtId="0" fontId="20" fillId="24" borderId="12" xfId="0" applyFont="1" applyFill="1" applyBorder="1" applyAlignment="1" applyProtection="1">
      <alignment horizontal="left" vertical="center"/>
    </xf>
    <xf numFmtId="0" fontId="22" fillId="27" borderId="33" xfId="0" applyFont="1" applyFill="1" applyBorder="1" applyAlignment="1" applyProtection="1">
      <alignment horizontal="left" vertical="center"/>
    </xf>
    <xf numFmtId="0" fontId="22" fillId="27" borderId="54" xfId="0" applyFont="1" applyFill="1" applyBorder="1" applyAlignment="1" applyProtection="1">
      <alignment horizontal="left" vertical="center"/>
    </xf>
    <xf numFmtId="0" fontId="21" fillId="27" borderId="32" xfId="0" applyFont="1" applyFill="1" applyBorder="1" applyAlignment="1" applyProtection="1">
      <alignment vertical="center"/>
    </xf>
    <xf numFmtId="0" fontId="26" fillId="27" borderId="78" xfId="0" applyFont="1" applyFill="1" applyBorder="1" applyAlignment="1" applyProtection="1">
      <alignment horizontal="left" vertical="center"/>
    </xf>
    <xf numFmtId="0" fontId="26" fillId="27" borderId="79" xfId="0" applyFont="1" applyFill="1" applyBorder="1" applyAlignment="1" applyProtection="1">
      <alignment horizontal="left" vertical="center"/>
    </xf>
    <xf numFmtId="0" fontId="22" fillId="33" borderId="64" xfId="0" applyFont="1" applyFill="1" applyBorder="1" applyAlignment="1" applyProtection="1">
      <alignment horizontal="center" vertical="center" wrapText="1"/>
    </xf>
    <xf numFmtId="0" fontId="22" fillId="33" borderId="97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 applyProtection="1">
      <alignment horizontal="left" vertical="top" wrapText="1"/>
    </xf>
    <xf numFmtId="0" fontId="22" fillId="27" borderId="98" xfId="0" applyFont="1" applyFill="1" applyBorder="1" applyAlignment="1" applyProtection="1">
      <alignment horizontal="center" vertical="center" wrapText="1"/>
    </xf>
    <xf numFmtId="0" fontId="21" fillId="27" borderId="64" xfId="0" applyFont="1" applyFill="1" applyBorder="1" applyAlignment="1" applyProtection="1">
      <alignment horizontal="center" vertical="center"/>
    </xf>
    <xf numFmtId="0" fontId="22" fillId="27" borderId="98" xfId="0" applyFont="1" applyFill="1" applyBorder="1" applyAlignment="1" applyProtection="1">
      <alignment horizontal="left" vertical="center"/>
    </xf>
    <xf numFmtId="0" fontId="22" fillId="27" borderId="64" xfId="0" applyFont="1" applyFill="1" applyBorder="1" applyAlignment="1" applyProtection="1">
      <alignment horizontal="left" vertical="center"/>
    </xf>
    <xf numFmtId="0" fontId="21" fillId="27" borderId="97" xfId="0" applyFont="1" applyFill="1" applyBorder="1" applyAlignment="1" applyProtection="1">
      <alignment vertical="center"/>
    </xf>
    <xf numFmtId="0" fontId="22" fillId="27" borderId="30" xfId="0" applyFont="1" applyFill="1" applyBorder="1" applyAlignment="1" applyProtection="1">
      <alignment horizontal="center" vertical="center" wrapText="1"/>
    </xf>
    <xf numFmtId="0" fontId="22" fillId="27" borderId="34" xfId="0" applyFont="1" applyFill="1" applyBorder="1" applyAlignment="1" applyProtection="1">
      <alignment horizontal="center" vertical="center" wrapText="1"/>
    </xf>
    <xf numFmtId="0" fontId="22" fillId="27" borderId="89" xfId="0" applyFont="1" applyFill="1" applyBorder="1" applyAlignment="1" applyProtection="1">
      <alignment horizontal="center" vertical="center" wrapText="1"/>
    </xf>
    <xf numFmtId="0" fontId="22" fillId="27" borderId="32" xfId="0" applyFont="1" applyFill="1" applyBorder="1" applyAlignment="1" applyProtection="1">
      <alignment horizontal="center" vertical="center" wrapText="1"/>
    </xf>
    <xf numFmtId="0" fontId="22" fillId="27" borderId="96" xfId="0" applyFont="1" applyFill="1" applyBorder="1" applyAlignment="1" applyProtection="1">
      <alignment horizontal="center" vertical="center" wrapText="1"/>
    </xf>
    <xf numFmtId="167" fontId="28" fillId="0" borderId="60" xfId="0" applyNumberFormat="1" applyFont="1" applyFill="1" applyBorder="1" applyAlignment="1" applyProtection="1">
      <alignment vertical="center"/>
      <protection locked="0"/>
    </xf>
    <xf numFmtId="0" fontId="21" fillId="0" borderId="47" xfId="0" applyFont="1" applyBorder="1" applyAlignment="1" applyProtection="1">
      <alignment vertical="center"/>
      <protection locked="0"/>
    </xf>
    <xf numFmtId="0" fontId="26" fillId="29" borderId="28" xfId="0" applyFont="1" applyFill="1" applyBorder="1" applyAlignment="1" applyProtection="1">
      <alignment horizontal="left" vertical="center"/>
    </xf>
    <xf numFmtId="0" fontId="28" fillId="25" borderId="53" xfId="0" applyNumberFormat="1" applyFont="1" applyFill="1" applyBorder="1" applyAlignment="1" applyProtection="1">
      <alignment vertical="center"/>
      <protection locked="0"/>
    </xf>
    <xf numFmtId="0" fontId="28" fillId="25" borderId="15" xfId="0" applyNumberFormat="1" applyFont="1" applyFill="1" applyBorder="1" applyAlignment="1" applyProtection="1">
      <alignment vertical="center"/>
      <protection locked="0"/>
    </xf>
    <xf numFmtId="0" fontId="28" fillId="25" borderId="48" xfId="0" applyNumberFormat="1" applyFont="1" applyFill="1" applyBorder="1" applyAlignment="1" applyProtection="1">
      <alignment vertical="center"/>
      <protection locked="0"/>
    </xf>
    <xf numFmtId="167" fontId="28" fillId="0" borderId="53" xfId="0" applyNumberFormat="1" applyFont="1" applyFill="1" applyBorder="1" applyAlignment="1" applyProtection="1">
      <alignment vertical="center"/>
      <protection locked="0"/>
    </xf>
    <xf numFmtId="167" fontId="28" fillId="0" borderId="48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Protection="1"/>
    <xf numFmtId="0" fontId="28" fillId="25" borderId="36" xfId="0" applyNumberFormat="1" applyFont="1" applyFill="1" applyBorder="1" applyAlignment="1" applyProtection="1">
      <alignment horizontal="left" vertical="center"/>
      <protection locked="0"/>
    </xf>
    <xf numFmtId="0" fontId="28" fillId="25" borderId="55" xfId="0" applyNumberFormat="1" applyFont="1" applyFill="1" applyBorder="1" applyAlignment="1" applyProtection="1">
      <alignment horizontal="left" vertical="center"/>
      <protection locked="0"/>
    </xf>
    <xf numFmtId="0" fontId="28" fillId="25" borderId="35" xfId="0" applyNumberFormat="1" applyFont="1" applyFill="1" applyBorder="1" applyAlignment="1" applyProtection="1">
      <alignment horizontal="left" vertical="center"/>
      <protection locked="0"/>
    </xf>
    <xf numFmtId="0" fontId="28" fillId="25" borderId="54" xfId="0" applyNumberFormat="1" applyFont="1" applyFill="1" applyBorder="1" applyAlignment="1" applyProtection="1">
      <alignment horizontal="left" vertical="center"/>
      <protection locked="0"/>
    </xf>
    <xf numFmtId="0" fontId="28" fillId="25" borderId="32" xfId="0" applyNumberFormat="1" applyFont="1" applyFill="1" applyBorder="1" applyAlignment="1" applyProtection="1">
      <alignment horizontal="left" vertical="center"/>
      <protection locked="0"/>
    </xf>
    <xf numFmtId="0" fontId="22" fillId="27" borderId="45" xfId="0" applyFont="1" applyFill="1" applyBorder="1" applyAlignment="1" applyProtection="1">
      <alignment horizontal="center" vertical="center" wrapText="1"/>
    </xf>
    <xf numFmtId="0" fontId="22" fillId="27" borderId="31" xfId="0" applyFont="1" applyFill="1" applyBorder="1" applyAlignment="1" applyProtection="1">
      <alignment horizontal="center" vertical="center" wrapText="1"/>
    </xf>
    <xf numFmtId="0" fontId="22" fillId="27" borderId="60" xfId="0" applyFont="1" applyFill="1" applyBorder="1" applyAlignment="1" applyProtection="1">
      <alignment horizontal="center" vertical="center" wrapText="1"/>
    </xf>
    <xf numFmtId="0" fontId="22" fillId="27" borderId="87" xfId="0" applyFont="1" applyFill="1" applyBorder="1" applyAlignment="1" applyProtection="1">
      <alignment horizontal="center" vertical="center" wrapText="1"/>
    </xf>
    <xf numFmtId="0" fontId="22" fillId="27" borderId="85" xfId="0" applyFont="1" applyFill="1" applyBorder="1" applyAlignment="1" applyProtection="1">
      <alignment horizontal="center" vertical="center" wrapText="1"/>
    </xf>
    <xf numFmtId="0" fontId="22" fillId="27" borderId="88" xfId="0" applyFont="1" applyFill="1" applyBorder="1" applyAlignment="1" applyProtection="1">
      <alignment horizontal="center" vertical="center" wrapText="1"/>
    </xf>
    <xf numFmtId="0" fontId="22" fillId="27" borderId="47" xfId="0" applyFont="1" applyFill="1" applyBorder="1" applyAlignment="1" applyProtection="1">
      <alignment horizontal="center" vertical="center" wrapText="1"/>
    </xf>
    <xf numFmtId="0" fontId="20" fillId="25" borderId="0" xfId="0" applyFont="1" applyFill="1" applyBorder="1" applyAlignment="1" applyProtection="1">
      <alignment horizontal="left" vertical="center" wrapText="1" readingOrder="1"/>
    </xf>
    <xf numFmtId="0" fontId="22" fillId="27" borderId="91" xfId="0" applyFont="1" applyFill="1" applyBorder="1" applyAlignment="1" applyProtection="1">
      <alignment horizontal="center" vertical="center" wrapText="1"/>
    </xf>
    <xf numFmtId="0" fontId="22" fillId="27" borderId="92" xfId="0" applyFont="1" applyFill="1" applyBorder="1" applyAlignment="1" applyProtection="1">
      <alignment horizontal="center" vertical="center" wrapText="1"/>
    </xf>
    <xf numFmtId="0" fontId="29" fillId="30" borderId="19" xfId="0" applyFont="1" applyFill="1" applyBorder="1" applyAlignment="1" applyProtection="1">
      <alignment horizontal="left" vertical="center"/>
    </xf>
    <xf numFmtId="0" fontId="20" fillId="29" borderId="19" xfId="0" applyFont="1" applyFill="1" applyBorder="1" applyAlignment="1" applyProtection="1">
      <alignment horizontal="left" vertical="center"/>
    </xf>
    <xf numFmtId="0" fontId="26" fillId="27" borderId="100" xfId="0" applyFont="1" applyFill="1" applyBorder="1" applyAlignment="1" applyProtection="1">
      <alignment vertical="center"/>
    </xf>
    <xf numFmtId="0" fontId="22" fillId="27" borderId="70" xfId="0" applyFont="1" applyFill="1" applyBorder="1" applyAlignment="1" applyProtection="1">
      <alignment vertical="center"/>
    </xf>
    <xf numFmtId="0" fontId="22" fillId="27" borderId="71" xfId="0" applyFont="1" applyFill="1" applyBorder="1" applyAlignment="1" applyProtection="1">
      <alignment vertical="center"/>
    </xf>
    <xf numFmtId="0" fontId="26" fillId="27" borderId="69" xfId="0" applyFont="1" applyFill="1" applyBorder="1" applyAlignment="1" applyProtection="1">
      <alignment horizontal="left" vertical="center"/>
    </xf>
    <xf numFmtId="0" fontId="26" fillId="27" borderId="70" xfId="0" applyFont="1" applyFill="1" applyBorder="1" applyAlignment="1" applyProtection="1">
      <alignment horizontal="left" vertical="center"/>
    </xf>
    <xf numFmtId="0" fontId="22" fillId="27" borderId="70" xfId="0" applyFont="1" applyFill="1" applyBorder="1" applyAlignment="1" applyProtection="1">
      <alignment horizontal="left" vertical="center"/>
    </xf>
    <xf numFmtId="0" fontId="22" fillId="27" borderId="101" xfId="0" applyFont="1" applyFill="1" applyBorder="1" applyAlignment="1" applyProtection="1">
      <alignment horizontal="left" vertical="center"/>
    </xf>
    <xf numFmtId="0" fontId="26" fillId="27" borderId="102" xfId="0" applyFont="1" applyFill="1" applyBorder="1" applyAlignment="1" applyProtection="1">
      <alignment vertical="center"/>
    </xf>
    <xf numFmtId="0" fontId="22" fillId="27" borderId="103" xfId="0" applyFont="1" applyFill="1" applyBorder="1" applyAlignment="1" applyProtection="1">
      <alignment vertical="center"/>
    </xf>
    <xf numFmtId="0" fontId="22" fillId="27" borderId="104" xfId="0" applyFont="1" applyFill="1" applyBorder="1" applyAlignment="1" applyProtection="1">
      <alignment vertical="center"/>
    </xf>
    <xf numFmtId="0" fontId="26" fillId="27" borderId="105" xfId="0" applyFont="1" applyFill="1" applyBorder="1" applyAlignment="1" applyProtection="1">
      <alignment horizontal="left" vertical="center"/>
    </xf>
    <xf numFmtId="0" fontId="26" fillId="27" borderId="103" xfId="0" applyFont="1" applyFill="1" applyBorder="1" applyAlignment="1" applyProtection="1">
      <alignment horizontal="left" vertical="center"/>
    </xf>
    <xf numFmtId="0" fontId="26" fillId="27" borderId="106" xfId="0" applyFont="1" applyFill="1" applyBorder="1" applyAlignment="1" applyProtection="1">
      <alignment horizontal="left" vertical="center"/>
    </xf>
  </cellXfs>
  <cellStyles count="55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" xfId="4"/>
    <cellStyle name="Comma [0]" xfId="5"/>
    <cellStyle name="Currency" xfId="2"/>
    <cellStyle name="Currency [0]" xfId="3"/>
    <cellStyle name="Dezimal_Ansuchen_1_2" xfId="33"/>
    <cellStyle name="Dezimal_Ansuchen_2_2" xfId="34"/>
    <cellStyle name="Euro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3"/>
    <cellStyle name="Komma" xfId="54" builtinId="3"/>
    <cellStyle name="Link" xfId="42"/>
    <cellStyle name="Linked Cell" xfId="44"/>
    <cellStyle name="Neutral" xfId="45"/>
    <cellStyle name="Note" xfId="46"/>
    <cellStyle name="Output" xfId="47"/>
    <cellStyle name="Percent" xfId="1"/>
    <cellStyle name="Prozent" xfId="48"/>
    <cellStyle name="Prozent_Ansuchen_2_2" xfId="49"/>
    <cellStyle name="Standard" xfId="0" builtinId="0"/>
    <cellStyle name="Standard_A3plusLP1_TeilB_Koop_Projekte_Ansuchen_2_2" xfId="50"/>
    <cellStyle name="Title" xfId="51"/>
    <cellStyle name="Total" xfId="52"/>
    <cellStyle name="Warning Text" xfId="53"/>
  </cellStyles>
  <dxfs count="3">
    <dxf>
      <fill>
        <patternFill>
          <bgColor theme="5" tint="0.39994506668294322"/>
        </patternFill>
      </fill>
    </dxf>
    <dxf>
      <font>
        <b/>
        <i val="0"/>
        <color indexed="8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60"/>
  <sheetViews>
    <sheetView showGridLines="0" tabSelected="1" view="pageBreakPreview" zoomScale="80" zoomScaleNormal="85" zoomScaleSheetLayoutView="80" workbookViewId="0">
      <selection activeCell="C3" sqref="C3:H3"/>
    </sheetView>
  </sheetViews>
  <sheetFormatPr baseColWidth="10" defaultColWidth="11.42578125" defaultRowHeight="12.75" outlineLevelCol="1" x14ac:dyDescent="0.2"/>
  <cols>
    <col min="1" max="1" width="10.5703125" style="17" customWidth="1"/>
    <col min="2" max="2" width="25.42578125" style="17" customWidth="1"/>
    <col min="3" max="4" width="19.85546875" style="17" customWidth="1"/>
    <col min="5" max="5" width="18.85546875" style="17" customWidth="1"/>
    <col min="6" max="6" width="16" style="17" customWidth="1"/>
    <col min="7" max="7" width="15.5703125" style="17" customWidth="1"/>
    <col min="8" max="8" width="13.42578125" style="17" customWidth="1"/>
    <col min="9" max="16" width="11.42578125" style="17" customWidth="1"/>
    <col min="17" max="17" width="12.7109375" style="17" bestFit="1" customWidth="1"/>
    <col min="18" max="18" width="16.42578125" style="17" bestFit="1" customWidth="1"/>
    <col min="19" max="19" width="20.28515625" style="22" hidden="1" customWidth="1"/>
    <col min="20" max="20" width="44.85546875" style="17" customWidth="1"/>
    <col min="21" max="22" width="11.42578125" style="17" hidden="1" customWidth="1" outlineLevel="1"/>
    <col min="23" max="23" width="11.42578125" style="17" collapsed="1"/>
    <col min="24" max="16384" width="11.42578125" style="17"/>
  </cols>
  <sheetData>
    <row r="1" spans="1:32" ht="15" x14ac:dyDescent="0.2">
      <c r="A1" s="188" t="s">
        <v>120</v>
      </c>
      <c r="B1" s="188"/>
      <c r="C1" s="188"/>
      <c r="D1" s="188"/>
      <c r="E1" s="188"/>
      <c r="F1" s="188"/>
      <c r="G1" s="188"/>
      <c r="H1" s="188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9"/>
      <c r="U1" s="176"/>
      <c r="V1" s="176"/>
      <c r="W1" s="176"/>
      <c r="X1" s="176"/>
      <c r="Y1" s="176"/>
      <c r="Z1" s="176"/>
      <c r="AA1" s="176"/>
      <c r="AB1" s="177"/>
      <c r="AC1" s="178"/>
      <c r="AD1" s="20"/>
      <c r="AE1" s="22"/>
      <c r="AF1" s="22"/>
    </row>
    <row r="2" spans="1:32" ht="12" customHeight="1" x14ac:dyDescent="0.2">
      <c r="A2" s="18"/>
      <c r="C2" s="19"/>
      <c r="D2" s="20"/>
      <c r="E2" s="20"/>
      <c r="F2" s="20"/>
      <c r="G2" s="20"/>
      <c r="H2" s="20"/>
      <c r="M2" s="21"/>
      <c r="O2" s="22"/>
      <c r="P2" s="22"/>
      <c r="T2" s="19"/>
      <c r="U2" s="46">
        <v>0.09</v>
      </c>
      <c r="V2" s="17" t="s">
        <v>34</v>
      </c>
    </row>
    <row r="3" spans="1:32" s="16" customFormat="1" ht="17.100000000000001" customHeight="1" x14ac:dyDescent="0.2">
      <c r="A3" s="217" t="s">
        <v>121</v>
      </c>
      <c r="B3" s="218"/>
      <c r="C3" s="206"/>
      <c r="D3" s="207"/>
      <c r="E3" s="207"/>
      <c r="F3" s="207"/>
      <c r="G3" s="207"/>
      <c r="H3" s="208"/>
      <c r="I3" s="47"/>
      <c r="J3" s="48"/>
      <c r="K3" s="48"/>
      <c r="L3" s="48"/>
      <c r="M3" s="48"/>
      <c r="N3" s="48"/>
      <c r="O3" s="48"/>
      <c r="P3" s="49"/>
      <c r="Q3" s="50" t="s">
        <v>118</v>
      </c>
      <c r="R3" s="16" t="s">
        <v>119</v>
      </c>
      <c r="T3" s="23"/>
      <c r="U3" s="51">
        <v>4530</v>
      </c>
      <c r="V3" s="16" t="s">
        <v>35</v>
      </c>
    </row>
    <row r="4" spans="1:32" s="16" customFormat="1" ht="17.100000000000001" customHeight="1" thickBot="1" x14ac:dyDescent="0.25">
      <c r="A4" s="204" t="s">
        <v>122</v>
      </c>
      <c r="B4" s="205"/>
      <c r="C4" s="209"/>
      <c r="D4" s="210"/>
      <c r="E4" s="210"/>
      <c r="F4" s="210"/>
      <c r="G4" s="210"/>
      <c r="H4" s="211"/>
      <c r="I4" s="47"/>
      <c r="J4" s="48"/>
      <c r="K4" s="48"/>
      <c r="L4" s="48"/>
      <c r="M4" s="48"/>
      <c r="N4" s="48"/>
      <c r="O4" s="48"/>
      <c r="P4" s="49"/>
      <c r="Q4" s="50"/>
      <c r="U4" s="52">
        <v>1860</v>
      </c>
      <c r="V4" s="16" t="s">
        <v>36</v>
      </c>
    </row>
    <row r="5" spans="1:32" s="16" customFormat="1" ht="19.5" customHeight="1" thickBot="1" x14ac:dyDescent="0.25">
      <c r="A5" s="53"/>
      <c r="B5" s="53"/>
      <c r="C5" s="53"/>
      <c r="D5" s="53"/>
      <c r="E5" s="53"/>
      <c r="F5" s="53"/>
      <c r="G5" s="53"/>
      <c r="H5" s="53"/>
      <c r="I5" s="48"/>
      <c r="J5" s="48"/>
      <c r="K5" s="48"/>
      <c r="L5" s="48"/>
      <c r="M5" s="48"/>
      <c r="N5" s="48"/>
      <c r="O5" s="48"/>
      <c r="P5" s="49"/>
      <c r="Q5" s="50"/>
      <c r="R5" s="158"/>
      <c r="U5" s="52"/>
    </row>
    <row r="6" spans="1:32" s="16" customFormat="1" ht="45" customHeight="1" thickBot="1" x14ac:dyDescent="0.25">
      <c r="A6" s="156" t="s">
        <v>50</v>
      </c>
      <c r="B6" s="212" t="s">
        <v>54</v>
      </c>
      <c r="C6" s="213"/>
      <c r="D6" s="213"/>
      <c r="E6" s="213"/>
      <c r="F6" s="213"/>
      <c r="G6" s="213"/>
      <c r="H6" s="214"/>
      <c r="I6" s="48"/>
      <c r="J6" s="48"/>
      <c r="K6" s="48"/>
      <c r="L6" s="48"/>
      <c r="M6" s="48"/>
      <c r="N6" s="48"/>
      <c r="O6" s="48"/>
      <c r="P6" s="48"/>
      <c r="Q6" s="215"/>
      <c r="R6" s="216"/>
      <c r="S6" s="48"/>
      <c r="T6" s="25"/>
      <c r="U6" s="52"/>
    </row>
    <row r="7" spans="1:32" s="16" customFormat="1" ht="24.75" customHeight="1" thickBot="1" x14ac:dyDescent="0.25">
      <c r="A7" s="55" t="s">
        <v>41</v>
      </c>
      <c r="B7" s="56"/>
      <c r="C7" s="56"/>
      <c r="D7" s="57"/>
      <c r="E7" s="57"/>
      <c r="F7" s="57"/>
      <c r="G7" s="57"/>
      <c r="H7" s="57"/>
      <c r="I7" s="57"/>
      <c r="J7" s="58"/>
      <c r="K7" s="24"/>
      <c r="L7" s="24"/>
      <c r="M7" s="24"/>
      <c r="N7" s="24"/>
      <c r="O7" s="24"/>
      <c r="P7" s="24"/>
      <c r="Q7" s="24"/>
      <c r="R7" s="24"/>
      <c r="S7" s="37"/>
      <c r="T7" s="25"/>
      <c r="U7" s="52"/>
    </row>
    <row r="8" spans="1:32" ht="15" x14ac:dyDescent="0.2">
      <c r="A8" s="201" t="s">
        <v>44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37"/>
      <c r="T8" s="1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</row>
    <row r="9" spans="1:32" ht="15" x14ac:dyDescent="0.2">
      <c r="A9" s="93"/>
      <c r="B9" s="169" t="s">
        <v>88</v>
      </c>
      <c r="C9" s="89"/>
      <c r="D9" s="90"/>
      <c r="E9" s="90"/>
      <c r="F9" s="90"/>
      <c r="G9" s="90"/>
      <c r="H9" s="91"/>
      <c r="I9" s="190" t="s">
        <v>43</v>
      </c>
      <c r="J9" s="190"/>
      <c r="K9" s="190"/>
      <c r="L9" s="190"/>
      <c r="M9" s="190"/>
      <c r="N9" s="190"/>
      <c r="O9" s="190"/>
      <c r="P9" s="191"/>
      <c r="Q9" s="89"/>
      <c r="R9" s="92"/>
      <c r="S9" s="37"/>
      <c r="T9" s="1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</row>
    <row r="10" spans="1:32" ht="87" customHeight="1" x14ac:dyDescent="0.2">
      <c r="A10" s="59" t="s">
        <v>5</v>
      </c>
      <c r="B10" s="130" t="s">
        <v>6</v>
      </c>
      <c r="C10" s="130" t="s">
        <v>7</v>
      </c>
      <c r="D10" s="60" t="s">
        <v>52</v>
      </c>
      <c r="E10" s="60" t="s">
        <v>53</v>
      </c>
      <c r="F10" s="60" t="s">
        <v>100</v>
      </c>
      <c r="G10" s="60" t="s">
        <v>101</v>
      </c>
      <c r="H10" s="60" t="s">
        <v>46</v>
      </c>
      <c r="I10" s="61" t="s">
        <v>0</v>
      </c>
      <c r="J10" s="61" t="s">
        <v>1</v>
      </c>
      <c r="K10" s="61" t="s">
        <v>2</v>
      </c>
      <c r="L10" s="61" t="s">
        <v>3</v>
      </c>
      <c r="M10" s="61" t="s">
        <v>4</v>
      </c>
      <c r="N10" s="61" t="s">
        <v>8</v>
      </c>
      <c r="O10" s="61" t="s">
        <v>9</v>
      </c>
      <c r="P10" s="61" t="s">
        <v>10</v>
      </c>
      <c r="Q10" s="130" t="s">
        <v>45</v>
      </c>
      <c r="R10" s="131" t="s">
        <v>47</v>
      </c>
      <c r="S10" s="37"/>
      <c r="T10" s="167"/>
    </row>
    <row r="11" spans="1:32" ht="14.25" customHeight="1" x14ac:dyDescent="0.2">
      <c r="A11" s="132" t="s">
        <v>73</v>
      </c>
      <c r="B11" s="133"/>
      <c r="C11" s="134"/>
      <c r="D11" s="135"/>
      <c r="E11" s="136">
        <f t="shared" ref="E11:E25" si="0">D11*0.09+IF(D11&gt;$A$59*14,$A$59*14,D11)*0.21</f>
        <v>0</v>
      </c>
      <c r="F11" s="137" t="str">
        <f t="shared" ref="F11:F25" si="1">IF(B11&lt;&gt;"",$D$58,"")</f>
        <v/>
      </c>
      <c r="G11" s="138"/>
      <c r="H11" s="136">
        <f>(IFERROR(IF(ISERROR((D11+E11)/F11),0,((D11+E11)/((F11*G11)/40))),0))</f>
        <v>0</v>
      </c>
      <c r="I11" s="139"/>
      <c r="J11" s="139"/>
      <c r="K11" s="139"/>
      <c r="L11" s="139"/>
      <c r="M11" s="139"/>
      <c r="N11" s="139"/>
      <c r="O11" s="139"/>
      <c r="P11" s="139"/>
      <c r="Q11" s="140">
        <f>SUM(I11:P11)</f>
        <v>0</v>
      </c>
      <c r="R11" s="87">
        <f>H11*Q11</f>
        <v>0</v>
      </c>
      <c r="S11" s="129" t="str">
        <f>IF(AND(Q11&lt;&gt;0,R11=0),"Fehler","OK")</f>
        <v>OK</v>
      </c>
      <c r="T11" s="167"/>
    </row>
    <row r="12" spans="1:32" ht="14.25" x14ac:dyDescent="0.2">
      <c r="A12" s="132" t="s">
        <v>74</v>
      </c>
      <c r="B12" s="133"/>
      <c r="C12" s="134"/>
      <c r="D12" s="135"/>
      <c r="E12" s="136">
        <f t="shared" si="0"/>
        <v>0</v>
      </c>
      <c r="F12" s="137" t="str">
        <f t="shared" si="1"/>
        <v/>
      </c>
      <c r="G12" s="138"/>
      <c r="H12" s="136">
        <f t="shared" ref="H12:H25" si="2">(IFERROR(IF(ISERROR((D12+E12)/F12),0,((D12+E12)/((F12*G12)/40))),0))</f>
        <v>0</v>
      </c>
      <c r="I12" s="139"/>
      <c r="J12" s="139"/>
      <c r="K12" s="139"/>
      <c r="L12" s="139"/>
      <c r="M12" s="139"/>
      <c r="N12" s="139"/>
      <c r="O12" s="139"/>
      <c r="P12" s="139"/>
      <c r="Q12" s="140">
        <f t="shared" ref="Q12:Q25" si="3">SUM(I12:P12)</f>
        <v>0</v>
      </c>
      <c r="R12" s="87">
        <f>H12*Q12</f>
        <v>0</v>
      </c>
      <c r="S12" s="129" t="str">
        <f>IF(AND(Q12&lt;&gt;0,R12=0),"Fehler","OK")</f>
        <v>OK</v>
      </c>
      <c r="T12" s="167"/>
    </row>
    <row r="13" spans="1:32" ht="14.25" x14ac:dyDescent="0.2">
      <c r="A13" s="132" t="s">
        <v>75</v>
      </c>
      <c r="B13" s="133"/>
      <c r="C13" s="134"/>
      <c r="D13" s="135"/>
      <c r="E13" s="136">
        <f t="shared" si="0"/>
        <v>0</v>
      </c>
      <c r="F13" s="137" t="str">
        <f t="shared" si="1"/>
        <v/>
      </c>
      <c r="G13" s="138"/>
      <c r="H13" s="136">
        <f t="shared" si="2"/>
        <v>0</v>
      </c>
      <c r="I13" s="139"/>
      <c r="J13" s="139"/>
      <c r="K13" s="139"/>
      <c r="L13" s="139"/>
      <c r="M13" s="139"/>
      <c r="N13" s="139"/>
      <c r="O13" s="139"/>
      <c r="P13" s="139"/>
      <c r="Q13" s="140">
        <f t="shared" si="3"/>
        <v>0</v>
      </c>
      <c r="R13" s="87">
        <f t="shared" ref="R13:R25" si="4">H13*Q13</f>
        <v>0</v>
      </c>
      <c r="S13" s="129" t="str">
        <f t="shared" ref="S13:S25" si="5">IF(AND(Q13&lt;&gt;0,R13=0),"Fehler","OK")</f>
        <v>OK</v>
      </c>
      <c r="T13" s="167"/>
    </row>
    <row r="14" spans="1:32" ht="14.25" x14ac:dyDescent="0.2">
      <c r="A14" s="132" t="s">
        <v>76</v>
      </c>
      <c r="B14" s="133"/>
      <c r="C14" s="134"/>
      <c r="D14" s="135"/>
      <c r="E14" s="136">
        <f t="shared" si="0"/>
        <v>0</v>
      </c>
      <c r="F14" s="137" t="str">
        <f t="shared" si="1"/>
        <v/>
      </c>
      <c r="G14" s="138"/>
      <c r="H14" s="136">
        <f t="shared" si="2"/>
        <v>0</v>
      </c>
      <c r="I14" s="139"/>
      <c r="J14" s="139"/>
      <c r="K14" s="139"/>
      <c r="L14" s="139"/>
      <c r="M14" s="139"/>
      <c r="N14" s="139"/>
      <c r="O14" s="139"/>
      <c r="P14" s="139"/>
      <c r="Q14" s="140">
        <f t="shared" si="3"/>
        <v>0</v>
      </c>
      <c r="R14" s="87">
        <f t="shared" si="4"/>
        <v>0</v>
      </c>
      <c r="S14" s="129" t="str">
        <f t="shared" si="5"/>
        <v>OK</v>
      </c>
      <c r="T14" s="167"/>
    </row>
    <row r="15" spans="1:32" ht="14.25" x14ac:dyDescent="0.2">
      <c r="A15" s="132" t="s">
        <v>77</v>
      </c>
      <c r="B15" s="133"/>
      <c r="C15" s="134"/>
      <c r="D15" s="135"/>
      <c r="E15" s="136">
        <f t="shared" si="0"/>
        <v>0</v>
      </c>
      <c r="F15" s="137" t="str">
        <f t="shared" si="1"/>
        <v/>
      </c>
      <c r="G15" s="138"/>
      <c r="H15" s="136">
        <f t="shared" si="2"/>
        <v>0</v>
      </c>
      <c r="I15" s="139"/>
      <c r="J15" s="139"/>
      <c r="K15" s="139"/>
      <c r="L15" s="139"/>
      <c r="M15" s="139"/>
      <c r="N15" s="139"/>
      <c r="O15" s="139"/>
      <c r="P15" s="139"/>
      <c r="Q15" s="140">
        <f t="shared" si="3"/>
        <v>0</v>
      </c>
      <c r="R15" s="87">
        <f t="shared" si="4"/>
        <v>0</v>
      </c>
      <c r="S15" s="129" t="str">
        <f t="shared" si="5"/>
        <v>OK</v>
      </c>
      <c r="T15" s="167"/>
    </row>
    <row r="16" spans="1:32" ht="14.25" x14ac:dyDescent="0.2">
      <c r="A16" s="132" t="s">
        <v>78</v>
      </c>
      <c r="B16" s="133"/>
      <c r="C16" s="134"/>
      <c r="D16" s="135"/>
      <c r="E16" s="136">
        <f t="shared" si="0"/>
        <v>0</v>
      </c>
      <c r="F16" s="137" t="str">
        <f t="shared" si="1"/>
        <v/>
      </c>
      <c r="G16" s="138"/>
      <c r="H16" s="136">
        <f t="shared" si="2"/>
        <v>0</v>
      </c>
      <c r="I16" s="139"/>
      <c r="J16" s="139"/>
      <c r="K16" s="139"/>
      <c r="L16" s="139"/>
      <c r="M16" s="139"/>
      <c r="N16" s="139"/>
      <c r="O16" s="139"/>
      <c r="P16" s="139"/>
      <c r="Q16" s="140">
        <f t="shared" si="3"/>
        <v>0</v>
      </c>
      <c r="R16" s="87">
        <f t="shared" si="4"/>
        <v>0</v>
      </c>
      <c r="S16" s="129" t="str">
        <f t="shared" si="5"/>
        <v>OK</v>
      </c>
      <c r="T16" s="167"/>
    </row>
    <row r="17" spans="1:20" ht="14.25" x14ac:dyDescent="0.2">
      <c r="A17" s="132" t="s">
        <v>79</v>
      </c>
      <c r="B17" s="133"/>
      <c r="C17" s="134"/>
      <c r="D17" s="135"/>
      <c r="E17" s="136">
        <f t="shared" si="0"/>
        <v>0</v>
      </c>
      <c r="F17" s="137" t="str">
        <f t="shared" si="1"/>
        <v/>
      </c>
      <c r="G17" s="138"/>
      <c r="H17" s="136">
        <f t="shared" si="2"/>
        <v>0</v>
      </c>
      <c r="I17" s="139"/>
      <c r="J17" s="139"/>
      <c r="K17" s="139"/>
      <c r="L17" s="139"/>
      <c r="M17" s="139"/>
      <c r="N17" s="139"/>
      <c r="O17" s="139"/>
      <c r="P17" s="139"/>
      <c r="Q17" s="140">
        <f t="shared" si="3"/>
        <v>0</v>
      </c>
      <c r="R17" s="87">
        <f t="shared" si="4"/>
        <v>0</v>
      </c>
      <c r="S17" s="129" t="str">
        <f t="shared" si="5"/>
        <v>OK</v>
      </c>
      <c r="T17" s="167"/>
    </row>
    <row r="18" spans="1:20" ht="14.25" x14ac:dyDescent="0.2">
      <c r="A18" s="132" t="s">
        <v>80</v>
      </c>
      <c r="B18" s="133"/>
      <c r="C18" s="134"/>
      <c r="D18" s="135"/>
      <c r="E18" s="136">
        <f t="shared" si="0"/>
        <v>0</v>
      </c>
      <c r="F18" s="137" t="str">
        <f t="shared" si="1"/>
        <v/>
      </c>
      <c r="G18" s="138"/>
      <c r="H18" s="136">
        <f t="shared" si="2"/>
        <v>0</v>
      </c>
      <c r="I18" s="139"/>
      <c r="J18" s="139"/>
      <c r="K18" s="139"/>
      <c r="L18" s="139"/>
      <c r="M18" s="139"/>
      <c r="N18" s="139"/>
      <c r="O18" s="139"/>
      <c r="P18" s="139"/>
      <c r="Q18" s="140">
        <f t="shared" si="3"/>
        <v>0</v>
      </c>
      <c r="R18" s="87">
        <f t="shared" si="4"/>
        <v>0</v>
      </c>
      <c r="S18" s="129" t="str">
        <f t="shared" si="5"/>
        <v>OK</v>
      </c>
      <c r="T18" s="167"/>
    </row>
    <row r="19" spans="1:20" ht="14.25" x14ac:dyDescent="0.2">
      <c r="A19" s="132" t="s">
        <v>81</v>
      </c>
      <c r="B19" s="133"/>
      <c r="C19" s="134"/>
      <c r="D19" s="135"/>
      <c r="E19" s="136">
        <f t="shared" si="0"/>
        <v>0</v>
      </c>
      <c r="F19" s="137" t="str">
        <f t="shared" si="1"/>
        <v/>
      </c>
      <c r="G19" s="138"/>
      <c r="H19" s="136">
        <f t="shared" si="2"/>
        <v>0</v>
      </c>
      <c r="I19" s="139"/>
      <c r="J19" s="139"/>
      <c r="K19" s="139"/>
      <c r="L19" s="139"/>
      <c r="M19" s="139"/>
      <c r="N19" s="139"/>
      <c r="O19" s="139"/>
      <c r="P19" s="139"/>
      <c r="Q19" s="140">
        <f t="shared" si="3"/>
        <v>0</v>
      </c>
      <c r="R19" s="87">
        <f t="shared" si="4"/>
        <v>0</v>
      </c>
      <c r="S19" s="129" t="str">
        <f t="shared" si="5"/>
        <v>OK</v>
      </c>
      <c r="T19" s="167"/>
    </row>
    <row r="20" spans="1:20" ht="14.25" x14ac:dyDescent="0.2">
      <c r="A20" s="132" t="s">
        <v>82</v>
      </c>
      <c r="B20" s="133"/>
      <c r="C20" s="134"/>
      <c r="D20" s="135"/>
      <c r="E20" s="136">
        <f t="shared" si="0"/>
        <v>0</v>
      </c>
      <c r="F20" s="137" t="str">
        <f t="shared" si="1"/>
        <v/>
      </c>
      <c r="G20" s="138"/>
      <c r="H20" s="136">
        <f t="shared" si="2"/>
        <v>0</v>
      </c>
      <c r="I20" s="139"/>
      <c r="J20" s="139"/>
      <c r="K20" s="139"/>
      <c r="L20" s="139"/>
      <c r="M20" s="139"/>
      <c r="N20" s="139"/>
      <c r="O20" s="139"/>
      <c r="P20" s="139"/>
      <c r="Q20" s="140">
        <f t="shared" si="3"/>
        <v>0</v>
      </c>
      <c r="R20" s="87">
        <f t="shared" si="4"/>
        <v>0</v>
      </c>
      <c r="S20" s="129" t="str">
        <f t="shared" si="5"/>
        <v>OK</v>
      </c>
      <c r="T20" s="167"/>
    </row>
    <row r="21" spans="1:20" ht="14.25" x14ac:dyDescent="0.2">
      <c r="A21" s="132" t="s">
        <v>83</v>
      </c>
      <c r="B21" s="133"/>
      <c r="C21" s="134"/>
      <c r="D21" s="135"/>
      <c r="E21" s="136">
        <f t="shared" si="0"/>
        <v>0</v>
      </c>
      <c r="F21" s="137" t="str">
        <f t="shared" si="1"/>
        <v/>
      </c>
      <c r="G21" s="138"/>
      <c r="H21" s="136">
        <f t="shared" si="2"/>
        <v>0</v>
      </c>
      <c r="I21" s="139"/>
      <c r="J21" s="139"/>
      <c r="K21" s="139"/>
      <c r="L21" s="139"/>
      <c r="M21" s="139"/>
      <c r="N21" s="139"/>
      <c r="O21" s="139"/>
      <c r="P21" s="139"/>
      <c r="Q21" s="140">
        <f t="shared" si="3"/>
        <v>0</v>
      </c>
      <c r="R21" s="87">
        <f t="shared" si="4"/>
        <v>0</v>
      </c>
      <c r="S21" s="129" t="str">
        <f t="shared" si="5"/>
        <v>OK</v>
      </c>
      <c r="T21" s="167"/>
    </row>
    <row r="22" spans="1:20" ht="14.25" x14ac:dyDescent="0.2">
      <c r="A22" s="132" t="s">
        <v>84</v>
      </c>
      <c r="B22" s="133"/>
      <c r="C22" s="134"/>
      <c r="D22" s="135"/>
      <c r="E22" s="136">
        <f t="shared" si="0"/>
        <v>0</v>
      </c>
      <c r="F22" s="137" t="str">
        <f t="shared" si="1"/>
        <v/>
      </c>
      <c r="G22" s="138"/>
      <c r="H22" s="136">
        <f t="shared" si="2"/>
        <v>0</v>
      </c>
      <c r="I22" s="139"/>
      <c r="J22" s="139"/>
      <c r="K22" s="139"/>
      <c r="L22" s="139"/>
      <c r="M22" s="139"/>
      <c r="N22" s="139"/>
      <c r="O22" s="139"/>
      <c r="P22" s="139"/>
      <c r="Q22" s="140">
        <f t="shared" si="3"/>
        <v>0</v>
      </c>
      <c r="R22" s="87">
        <f t="shared" si="4"/>
        <v>0</v>
      </c>
      <c r="S22" s="129" t="str">
        <f t="shared" si="5"/>
        <v>OK</v>
      </c>
      <c r="T22" s="167"/>
    </row>
    <row r="23" spans="1:20" ht="14.25" x14ac:dyDescent="0.2">
      <c r="A23" s="132" t="s">
        <v>85</v>
      </c>
      <c r="B23" s="133"/>
      <c r="C23" s="134"/>
      <c r="D23" s="135"/>
      <c r="E23" s="136">
        <f t="shared" si="0"/>
        <v>0</v>
      </c>
      <c r="F23" s="137" t="str">
        <f t="shared" si="1"/>
        <v/>
      </c>
      <c r="G23" s="138"/>
      <c r="H23" s="136">
        <f t="shared" si="2"/>
        <v>0</v>
      </c>
      <c r="I23" s="139"/>
      <c r="J23" s="139"/>
      <c r="K23" s="139"/>
      <c r="L23" s="139"/>
      <c r="M23" s="139"/>
      <c r="N23" s="139"/>
      <c r="O23" s="139"/>
      <c r="P23" s="139"/>
      <c r="Q23" s="140">
        <f t="shared" si="3"/>
        <v>0</v>
      </c>
      <c r="R23" s="87">
        <f t="shared" si="4"/>
        <v>0</v>
      </c>
      <c r="S23" s="129" t="str">
        <f t="shared" si="5"/>
        <v>OK</v>
      </c>
      <c r="T23" s="167"/>
    </row>
    <row r="24" spans="1:20" ht="14.25" x14ac:dyDescent="0.2">
      <c r="A24" s="132" t="s">
        <v>86</v>
      </c>
      <c r="B24" s="133"/>
      <c r="C24" s="134"/>
      <c r="D24" s="135"/>
      <c r="E24" s="136">
        <f t="shared" si="0"/>
        <v>0</v>
      </c>
      <c r="F24" s="137" t="str">
        <f t="shared" si="1"/>
        <v/>
      </c>
      <c r="G24" s="138"/>
      <c r="H24" s="136">
        <f t="shared" si="2"/>
        <v>0</v>
      </c>
      <c r="I24" s="139"/>
      <c r="J24" s="139"/>
      <c r="K24" s="139"/>
      <c r="L24" s="139"/>
      <c r="M24" s="139"/>
      <c r="N24" s="139"/>
      <c r="O24" s="139"/>
      <c r="P24" s="139"/>
      <c r="Q24" s="140">
        <f t="shared" si="3"/>
        <v>0</v>
      </c>
      <c r="R24" s="87">
        <f t="shared" si="4"/>
        <v>0</v>
      </c>
      <c r="S24" s="129" t="str">
        <f t="shared" si="5"/>
        <v>OK</v>
      </c>
      <c r="T24" s="167"/>
    </row>
    <row r="25" spans="1:20" ht="14.25" x14ac:dyDescent="0.2">
      <c r="A25" s="98" t="s">
        <v>87</v>
      </c>
      <c r="B25" s="141"/>
      <c r="C25" s="134"/>
      <c r="D25" s="135"/>
      <c r="E25" s="136">
        <f t="shared" si="0"/>
        <v>0</v>
      </c>
      <c r="F25" s="137" t="str">
        <f t="shared" si="1"/>
        <v/>
      </c>
      <c r="G25" s="138"/>
      <c r="H25" s="136">
        <f t="shared" si="2"/>
        <v>0</v>
      </c>
      <c r="I25" s="139"/>
      <c r="J25" s="139"/>
      <c r="K25" s="139"/>
      <c r="L25" s="139"/>
      <c r="M25" s="139"/>
      <c r="N25" s="139"/>
      <c r="O25" s="139"/>
      <c r="P25" s="139"/>
      <c r="Q25" s="140">
        <f t="shared" si="3"/>
        <v>0</v>
      </c>
      <c r="R25" s="87">
        <f t="shared" si="4"/>
        <v>0</v>
      </c>
      <c r="S25" s="129" t="str">
        <f t="shared" si="5"/>
        <v>OK</v>
      </c>
      <c r="T25" s="167"/>
    </row>
    <row r="26" spans="1:20" ht="15" x14ac:dyDescent="0.2">
      <c r="A26" s="142"/>
      <c r="B26" s="170" t="s">
        <v>89</v>
      </c>
      <c r="C26" s="90"/>
      <c r="D26" s="90"/>
      <c r="E26" s="90"/>
      <c r="F26" s="90"/>
      <c r="G26" s="90"/>
      <c r="H26" s="91"/>
      <c r="I26" s="194" t="s">
        <v>43</v>
      </c>
      <c r="J26" s="195"/>
      <c r="K26" s="195"/>
      <c r="L26" s="195"/>
      <c r="M26" s="195"/>
      <c r="N26" s="195"/>
      <c r="O26" s="195"/>
      <c r="P26" s="196"/>
      <c r="Q26" s="100"/>
      <c r="R26" s="91"/>
      <c r="S26" s="37"/>
      <c r="T26" s="157"/>
    </row>
    <row r="27" spans="1:20" ht="51" x14ac:dyDescent="0.2">
      <c r="A27" s="99" t="s">
        <v>5</v>
      </c>
      <c r="B27" s="60" t="s">
        <v>6</v>
      </c>
      <c r="C27" s="60" t="s">
        <v>7</v>
      </c>
      <c r="D27" s="198"/>
      <c r="E27" s="199"/>
      <c r="F27" s="199"/>
      <c r="G27" s="200"/>
      <c r="H27" s="60" t="s">
        <v>67</v>
      </c>
      <c r="I27" s="61" t="s">
        <v>0</v>
      </c>
      <c r="J27" s="61" t="s">
        <v>1</v>
      </c>
      <c r="K27" s="61" t="s">
        <v>2</v>
      </c>
      <c r="L27" s="61" t="s">
        <v>3</v>
      </c>
      <c r="M27" s="61" t="s">
        <v>4</v>
      </c>
      <c r="N27" s="61" t="s">
        <v>8</v>
      </c>
      <c r="O27" s="61" t="s">
        <v>9</v>
      </c>
      <c r="P27" s="61" t="s">
        <v>10</v>
      </c>
      <c r="Q27" s="60" t="s">
        <v>45</v>
      </c>
      <c r="R27" s="101" t="s">
        <v>47</v>
      </c>
      <c r="S27" s="37"/>
      <c r="T27" s="157"/>
    </row>
    <row r="28" spans="1:20" ht="14.25" x14ac:dyDescent="0.2">
      <c r="A28" s="98" t="s">
        <v>69</v>
      </c>
      <c r="B28" s="143"/>
      <c r="C28" s="144"/>
      <c r="D28" s="12"/>
      <c r="E28" s="11"/>
      <c r="F28" s="11"/>
      <c r="G28" s="10"/>
      <c r="H28" s="111">
        <f>+$A$60</f>
        <v>45</v>
      </c>
      <c r="I28" s="139"/>
      <c r="J28" s="139"/>
      <c r="K28" s="139"/>
      <c r="L28" s="139"/>
      <c r="M28" s="139"/>
      <c r="N28" s="139"/>
      <c r="O28" s="139"/>
      <c r="P28" s="139"/>
      <c r="Q28" s="140">
        <f>SUM(I28:P28)</f>
        <v>0</v>
      </c>
      <c r="R28" s="87">
        <f>H28*Q28</f>
        <v>0</v>
      </c>
      <c r="S28" s="37"/>
      <c r="T28" s="157"/>
    </row>
    <row r="29" spans="1:20" ht="14.25" x14ac:dyDescent="0.2">
      <c r="A29" s="98" t="s">
        <v>70</v>
      </c>
      <c r="B29" s="143"/>
      <c r="C29" s="144"/>
      <c r="D29" s="12"/>
      <c r="E29" s="11"/>
      <c r="F29" s="11"/>
      <c r="G29" s="10"/>
      <c r="H29" s="111">
        <f>+$A$60</f>
        <v>45</v>
      </c>
      <c r="I29" s="139"/>
      <c r="J29" s="139"/>
      <c r="K29" s="139"/>
      <c r="L29" s="139"/>
      <c r="M29" s="139"/>
      <c r="N29" s="139"/>
      <c r="O29" s="139"/>
      <c r="P29" s="139"/>
      <c r="Q29" s="140">
        <f t="shared" ref="Q29:Q31" si="6">SUM(I29:P29)</f>
        <v>0</v>
      </c>
      <c r="R29" s="87">
        <f t="shared" ref="R29:R31" si="7">H29*Q29</f>
        <v>0</v>
      </c>
      <c r="S29" s="37"/>
      <c r="T29" s="157"/>
    </row>
    <row r="30" spans="1:20" ht="14.25" x14ac:dyDescent="0.2">
      <c r="A30" s="98" t="s">
        <v>71</v>
      </c>
      <c r="B30" s="143"/>
      <c r="C30" s="144"/>
      <c r="D30" s="12"/>
      <c r="E30" s="11"/>
      <c r="F30" s="11"/>
      <c r="G30" s="10"/>
      <c r="H30" s="111">
        <f>+$A$60</f>
        <v>45</v>
      </c>
      <c r="I30" s="139"/>
      <c r="J30" s="139"/>
      <c r="K30" s="139"/>
      <c r="L30" s="139"/>
      <c r="M30" s="139"/>
      <c r="N30" s="139"/>
      <c r="O30" s="139"/>
      <c r="P30" s="139"/>
      <c r="Q30" s="140">
        <f t="shared" si="6"/>
        <v>0</v>
      </c>
      <c r="R30" s="87">
        <f t="shared" si="7"/>
        <v>0</v>
      </c>
      <c r="S30" s="37"/>
      <c r="T30" s="157"/>
    </row>
    <row r="31" spans="1:20" ht="14.25" x14ac:dyDescent="0.2">
      <c r="A31" s="98" t="s">
        <v>72</v>
      </c>
      <c r="B31" s="145"/>
      <c r="C31" s="144"/>
      <c r="D31" s="12"/>
      <c r="E31" s="11"/>
      <c r="F31" s="11"/>
      <c r="G31" s="10"/>
      <c r="H31" s="111">
        <f>+$A$60</f>
        <v>45</v>
      </c>
      <c r="I31" s="139"/>
      <c r="J31" s="139"/>
      <c r="K31" s="139"/>
      <c r="L31" s="139"/>
      <c r="M31" s="139"/>
      <c r="N31" s="139"/>
      <c r="O31" s="139"/>
      <c r="P31" s="139"/>
      <c r="Q31" s="140">
        <f t="shared" si="6"/>
        <v>0</v>
      </c>
      <c r="R31" s="87">
        <f t="shared" si="7"/>
        <v>0</v>
      </c>
      <c r="S31" s="37"/>
      <c r="T31" s="157"/>
    </row>
    <row r="32" spans="1:20" ht="14.25" x14ac:dyDescent="0.2">
      <c r="A32" s="9" t="s">
        <v>103</v>
      </c>
      <c r="B32" s="8"/>
      <c r="C32" s="8"/>
      <c r="D32" s="8"/>
      <c r="E32" s="8"/>
      <c r="F32" s="8"/>
      <c r="G32" s="8"/>
      <c r="H32" s="7"/>
      <c r="I32" s="112">
        <f>SUM(I11:I25)+(SUM(I28:I31))</f>
        <v>0</v>
      </c>
      <c r="J32" s="112">
        <f t="shared" ref="J32:P32" si="8">SUM(J11:J25)+(SUM(J28:J31))</f>
        <v>0</v>
      </c>
      <c r="K32" s="112">
        <f t="shared" si="8"/>
        <v>0</v>
      </c>
      <c r="L32" s="112">
        <f t="shared" si="8"/>
        <v>0</v>
      </c>
      <c r="M32" s="112">
        <f t="shared" si="8"/>
        <v>0</v>
      </c>
      <c r="N32" s="112">
        <f t="shared" si="8"/>
        <v>0</v>
      </c>
      <c r="O32" s="112">
        <f t="shared" si="8"/>
        <v>0</v>
      </c>
      <c r="P32" s="112">
        <f t="shared" si="8"/>
        <v>0</v>
      </c>
      <c r="Q32" s="125"/>
      <c r="R32" s="126"/>
      <c r="S32" s="37"/>
      <c r="T32" s="189"/>
    </row>
    <row r="33" spans="1:21" ht="14.25" x14ac:dyDescent="0.2">
      <c r="A33" s="6" t="s">
        <v>104</v>
      </c>
      <c r="B33" s="5"/>
      <c r="C33" s="5"/>
      <c r="D33" s="5"/>
      <c r="E33" s="5"/>
      <c r="F33" s="5"/>
      <c r="G33" s="5"/>
      <c r="H33" s="4"/>
      <c r="I33" s="112">
        <f>SUMPRODUCT($H$11:$H$25,I11:I25)+SUMPRODUCT($H$28:$H$31,I28:I31)</f>
        <v>0</v>
      </c>
      <c r="J33" s="112">
        <f t="shared" ref="J33:P33" si="9">SUMPRODUCT($H$11:$H$25,J11:J25)+SUMPRODUCT($H$28:$H$31,J28:J31)</f>
        <v>0</v>
      </c>
      <c r="K33" s="112">
        <f t="shared" si="9"/>
        <v>0</v>
      </c>
      <c r="L33" s="112">
        <f t="shared" si="9"/>
        <v>0</v>
      </c>
      <c r="M33" s="112">
        <f t="shared" si="9"/>
        <v>0</v>
      </c>
      <c r="N33" s="112">
        <f t="shared" si="9"/>
        <v>0</v>
      </c>
      <c r="O33" s="112">
        <f t="shared" si="9"/>
        <v>0</v>
      </c>
      <c r="P33" s="146">
        <f t="shared" si="9"/>
        <v>0</v>
      </c>
      <c r="Q33" s="115"/>
      <c r="R33" s="116"/>
      <c r="S33" s="37"/>
      <c r="T33" s="189"/>
    </row>
    <row r="34" spans="1:21" ht="15" thickBot="1" x14ac:dyDescent="0.25">
      <c r="A34" s="6" t="s">
        <v>105</v>
      </c>
      <c r="B34" s="5"/>
      <c r="C34" s="5"/>
      <c r="D34" s="5"/>
      <c r="E34" s="5"/>
      <c r="F34" s="5"/>
      <c r="G34" s="5"/>
      <c r="H34" s="4"/>
      <c r="I34" s="174"/>
      <c r="J34" s="147"/>
      <c r="K34" s="147"/>
      <c r="L34" s="147"/>
      <c r="M34" s="147"/>
      <c r="N34" s="147"/>
      <c r="O34" s="147"/>
      <c r="P34" s="147"/>
      <c r="Q34" s="113">
        <f>SUM(Q11:Q25)+(SUM(Q28:Q31))</f>
        <v>0</v>
      </c>
      <c r="R34" s="114">
        <f>SUM(R11:R25)+(SUM(R28:R31))</f>
        <v>0</v>
      </c>
      <c r="S34" s="37"/>
      <c r="T34" s="189"/>
    </row>
    <row r="35" spans="1:21" ht="17.25" customHeight="1" thickBot="1" x14ac:dyDescent="0.25">
      <c r="A35" s="223" t="s">
        <v>117</v>
      </c>
      <c r="B35" s="224"/>
      <c r="C35" s="224"/>
      <c r="D35" s="224"/>
      <c r="E35" s="224"/>
      <c r="F35" s="224"/>
      <c r="G35" s="224"/>
      <c r="H35" s="224"/>
      <c r="I35" s="225"/>
      <c r="J35" s="148"/>
      <c r="K35" s="148"/>
      <c r="L35" s="148"/>
      <c r="M35" s="148"/>
      <c r="N35" s="148"/>
      <c r="O35" s="148"/>
      <c r="P35" s="148"/>
      <c r="Q35" s="16"/>
      <c r="R35" s="36"/>
      <c r="S35" s="37"/>
      <c r="T35" s="189"/>
      <c r="U35" s="180"/>
    </row>
    <row r="36" spans="1:21" ht="14.25" x14ac:dyDescent="0.2">
      <c r="A36" s="16"/>
      <c r="B36" s="63"/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R36" s="65"/>
      <c r="T36" s="180"/>
      <c r="U36" s="180"/>
    </row>
    <row r="37" spans="1:21" ht="15" thickBot="1" x14ac:dyDescent="0.25">
      <c r="A37" s="16"/>
      <c r="B37" s="63"/>
      <c r="C37" s="63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180"/>
      <c r="U37" s="180"/>
    </row>
    <row r="38" spans="1:21" ht="22.5" customHeight="1" x14ac:dyDescent="0.2">
      <c r="A38" s="3" t="s">
        <v>115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N38" s="64"/>
      <c r="O38" s="175"/>
      <c r="P38" s="64"/>
      <c r="Q38" s="64"/>
      <c r="R38" s="64"/>
      <c r="S38" s="64"/>
      <c r="T38" s="180"/>
      <c r="U38" s="180"/>
    </row>
    <row r="39" spans="1:21" ht="15" customHeight="1" x14ac:dyDescent="0.2">
      <c r="A39" s="154">
        <v>1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7"/>
      <c r="N39" s="64"/>
      <c r="O39" s="64"/>
      <c r="P39" s="64"/>
      <c r="Q39" s="64"/>
      <c r="R39" s="64"/>
      <c r="S39" s="64"/>
    </row>
    <row r="40" spans="1:21" ht="15" customHeight="1" x14ac:dyDescent="0.2">
      <c r="A40" s="154">
        <v>2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7"/>
      <c r="N40" s="64"/>
      <c r="O40" s="64"/>
      <c r="P40" s="64"/>
      <c r="Q40" s="64"/>
      <c r="R40" s="64"/>
      <c r="S40" s="64"/>
    </row>
    <row r="41" spans="1:21" s="66" customFormat="1" ht="15" customHeight="1" x14ac:dyDescent="0.2">
      <c r="A41" s="154">
        <v>3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7"/>
      <c r="N41" s="64"/>
      <c r="O41" s="64"/>
      <c r="P41" s="64"/>
      <c r="Q41" s="64"/>
      <c r="R41" s="64"/>
      <c r="S41" s="64"/>
    </row>
    <row r="42" spans="1:21" ht="15" customHeight="1" x14ac:dyDescent="0.2">
      <c r="A42" s="154">
        <v>4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7"/>
      <c r="N42" s="64"/>
      <c r="O42" s="64"/>
      <c r="P42" s="64"/>
      <c r="Q42" s="64"/>
      <c r="R42" s="64"/>
      <c r="S42" s="64"/>
    </row>
    <row r="43" spans="1:21" ht="15" customHeight="1" x14ac:dyDescent="0.2">
      <c r="A43" s="154">
        <v>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7"/>
      <c r="N43" s="64"/>
      <c r="O43" s="64"/>
      <c r="P43" s="64"/>
      <c r="Q43" s="64"/>
      <c r="R43" s="64"/>
      <c r="S43" s="64"/>
    </row>
    <row r="44" spans="1:21" ht="15" customHeight="1" x14ac:dyDescent="0.2">
      <c r="A44" s="154">
        <v>6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7"/>
    </row>
    <row r="45" spans="1:21" ht="15" customHeight="1" x14ac:dyDescent="0.2">
      <c r="A45" s="154">
        <v>7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7"/>
    </row>
    <row r="46" spans="1:21" ht="15" customHeight="1" x14ac:dyDescent="0.2">
      <c r="A46" s="154">
        <v>8</v>
      </c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7"/>
    </row>
    <row r="48" spans="1:21" ht="13.5" thickBot="1" x14ac:dyDescent="0.25"/>
    <row r="49" spans="1:13" ht="35.25" customHeight="1" thickBot="1" x14ac:dyDescent="0.25">
      <c r="A49" s="220" t="s">
        <v>102</v>
      </c>
      <c r="B49" s="221"/>
      <c r="C49" s="221"/>
      <c r="D49" s="222"/>
    </row>
    <row r="51" spans="1:13" ht="35.25" customHeight="1" x14ac:dyDescent="0.2">
      <c r="I51" s="19"/>
      <c r="J51" s="19"/>
      <c r="K51" s="19"/>
      <c r="L51" s="19"/>
      <c r="M51" s="19"/>
    </row>
    <row r="52" spans="1:13" x14ac:dyDescent="0.2">
      <c r="I52" s="152"/>
      <c r="J52" s="153"/>
      <c r="K52" s="153"/>
      <c r="L52" s="153"/>
      <c r="M52" s="153"/>
    </row>
    <row r="53" spans="1:13" x14ac:dyDescent="0.2">
      <c r="I53" s="197"/>
      <c r="J53" s="197"/>
      <c r="K53" s="197"/>
      <c r="L53" s="153"/>
      <c r="M53" s="153"/>
    </row>
    <row r="54" spans="1:13" x14ac:dyDescent="0.2">
      <c r="I54" s="219"/>
      <c r="J54" s="219"/>
      <c r="K54" s="219"/>
      <c r="L54" s="153"/>
      <c r="M54" s="153"/>
    </row>
    <row r="55" spans="1:13" x14ac:dyDescent="0.2">
      <c r="I55" s="219"/>
      <c r="J55" s="219"/>
      <c r="K55" s="219"/>
      <c r="L55" s="153"/>
      <c r="M55" s="153"/>
    </row>
    <row r="56" spans="1:13" x14ac:dyDescent="0.2">
      <c r="I56" s="197"/>
      <c r="J56" s="197"/>
      <c r="K56" s="197"/>
      <c r="L56" s="197"/>
      <c r="M56" s="197"/>
    </row>
    <row r="57" spans="1:13" ht="14.25" hidden="1" x14ac:dyDescent="0.2">
      <c r="A57" s="192" t="s">
        <v>51</v>
      </c>
      <c r="B57" s="193"/>
      <c r="C57" s="193"/>
      <c r="D57" s="160" t="s">
        <v>48</v>
      </c>
      <c r="I57" s="197"/>
      <c r="J57" s="197"/>
      <c r="K57" s="197"/>
      <c r="L57" s="197"/>
      <c r="M57" s="197"/>
    </row>
    <row r="58" spans="1:13" hidden="1" x14ac:dyDescent="0.2">
      <c r="A58" s="14" t="s">
        <v>49</v>
      </c>
      <c r="B58" s="13"/>
      <c r="C58" s="13"/>
      <c r="D58" s="127">
        <v>1720</v>
      </c>
      <c r="I58" s="19"/>
      <c r="J58" s="19"/>
      <c r="K58" s="19"/>
      <c r="L58" s="19"/>
      <c r="M58" s="19"/>
    </row>
    <row r="59" spans="1:13" hidden="1" x14ac:dyDescent="0.2">
      <c r="A59" s="88">
        <v>5850</v>
      </c>
      <c r="B59" s="25" t="s">
        <v>55</v>
      </c>
      <c r="I59" s="19"/>
      <c r="J59" s="19"/>
      <c r="K59" s="19"/>
      <c r="L59" s="19"/>
      <c r="M59" s="19"/>
    </row>
    <row r="60" spans="1:13" ht="14.25" hidden="1" x14ac:dyDescent="0.2">
      <c r="A60" s="54">
        <v>45</v>
      </c>
      <c r="B60" s="25" t="s">
        <v>68</v>
      </c>
      <c r="I60" s="19"/>
      <c r="J60" s="19"/>
      <c r="K60" s="19"/>
      <c r="L60" s="19"/>
      <c r="M60" s="19"/>
    </row>
  </sheetData>
  <sheetProtection password="CF27" sheet="1" selectLockedCells="1"/>
  <mergeCells count="37">
    <mergeCell ref="A3:B3"/>
    <mergeCell ref="I53:K53"/>
    <mergeCell ref="I54:K54"/>
    <mergeCell ref="I55:K55"/>
    <mergeCell ref="A49:D49"/>
    <mergeCell ref="A35:I35"/>
    <mergeCell ref="A1:H1"/>
    <mergeCell ref="T32:T35"/>
    <mergeCell ref="I9:P9"/>
    <mergeCell ref="A57:C57"/>
    <mergeCell ref="I26:P26"/>
    <mergeCell ref="I56:M56"/>
    <mergeCell ref="D27:G27"/>
    <mergeCell ref="A8:R8"/>
    <mergeCell ref="A4:B4"/>
    <mergeCell ref="C3:H3"/>
    <mergeCell ref="C4:H4"/>
    <mergeCell ref="B6:H6"/>
    <mergeCell ref="Q6:R6"/>
    <mergeCell ref="B45:L45"/>
    <mergeCell ref="B46:L46"/>
    <mergeCell ref="I57:M57"/>
    <mergeCell ref="A58:C58"/>
    <mergeCell ref="D28:G28"/>
    <mergeCell ref="D29:G29"/>
    <mergeCell ref="D30:G30"/>
    <mergeCell ref="D31:G31"/>
    <mergeCell ref="A32:H32"/>
    <mergeCell ref="A33:H33"/>
    <mergeCell ref="A34:H34"/>
    <mergeCell ref="A38:L38"/>
    <mergeCell ref="B39:L39"/>
    <mergeCell ref="B40:L40"/>
    <mergeCell ref="B41:L41"/>
    <mergeCell ref="B42:L42"/>
    <mergeCell ref="B43:L43"/>
    <mergeCell ref="B44:L44"/>
  </mergeCells>
  <conditionalFormatting sqref="A11:R25">
    <cfRule type="expression" dxfId="2" priority="1">
      <formula>$S11="Fehler"</formula>
    </cfRule>
  </conditionalFormatting>
  <dataValidations count="2">
    <dataValidation type="decimal" operator="greaterThan" allowBlank="1" showErrorMessage="1" errorTitle="Falsche Eingabe" error="Bitte eine gültige Dezimalzahl eingeben!" sqref="I11:P25 I28:P31">
      <formula1>0</formula1>
    </dataValidation>
    <dataValidation operator="equal" allowBlank="1" showErrorMessage="1" errorTitle="Falsche Eingabe" error="Bitte nur die Nummer (&gt;0) des Workpackages eingeben!" sqref="A1:A3 A8:A9 B11:B26 B28:B31 A32 B36:B37 B50 B52:B56 B61:B157">
      <formula1>0</formula1>
    </dataValidation>
  </dataValidations>
  <pageMargins left="0.39370078740157499" right="0.39370078740157499" top="0.70866141732283505" bottom="0.47244094488188998" header="0.39370078740157499" footer="0.31496062992126"/>
  <pageSetup paperSize="9" scale="54" fitToHeight="0" orientation="landscape" horizontalDpi="300" verticalDpi="300" r:id="rId1"/>
  <headerFooter alignWithMargins="0">
    <oddHeader>&amp;R&amp;G</oddHeader>
    <oddFooter>&amp;L&amp;"Tahoma,Standard"&amp;8Unterliegt in gedruckter Form nicht dem Änderungsdienst.&amp;R&amp;8Seite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713"/>
  <sheetViews>
    <sheetView showGridLines="0" view="pageBreakPreview" zoomScale="75" zoomScaleNormal="85" zoomScaleSheetLayoutView="75" workbookViewId="0">
      <selection activeCell="B10" sqref="B10:E10"/>
    </sheetView>
  </sheetViews>
  <sheetFormatPr baseColWidth="10" defaultColWidth="11.42578125" defaultRowHeight="12.75" x14ac:dyDescent="0.2"/>
  <cols>
    <col min="1" max="1" width="7.7109375" style="17" customWidth="1"/>
    <col min="2" max="2" width="17.140625" style="17" customWidth="1"/>
    <col min="3" max="3" width="16.28515625" style="17" customWidth="1"/>
    <col min="4" max="4" width="5.7109375" style="17" customWidth="1"/>
    <col min="5" max="5" width="10.140625" style="17" customWidth="1"/>
    <col min="6" max="6" width="21.7109375" style="17" customWidth="1"/>
    <col min="7" max="9" width="17.28515625" style="17" customWidth="1"/>
    <col min="10" max="10" width="16.42578125" style="17" customWidth="1"/>
    <col min="11" max="11" width="14.7109375" style="17" customWidth="1"/>
    <col min="12" max="12" width="17.140625" style="17" customWidth="1"/>
    <col min="13" max="13" width="16" style="17" bestFit="1" customWidth="1"/>
    <col min="14" max="14" width="16.140625" style="17" customWidth="1"/>
    <col min="15" max="15" width="71" style="17" customWidth="1"/>
    <col min="16" max="16" width="75.140625" style="45" customWidth="1"/>
    <col min="17" max="16384" width="11.42578125" style="17"/>
  </cols>
  <sheetData>
    <row r="1" spans="1:21" ht="18.75" customHeight="1" x14ac:dyDescent="0.2">
      <c r="A1" s="309" t="str">
        <f>Personalkosten!A1</f>
        <v>Detailkostenaufstellung Digital!Healthcare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181" t="str">
        <f>Personalkosten!Q3</f>
        <v>Revision:</v>
      </c>
      <c r="N1" s="17" t="str">
        <f>rox_Revision</f>
        <v>001/03.2023</v>
      </c>
      <c r="O1" s="15"/>
      <c r="P1" s="15"/>
      <c r="Q1" s="15"/>
      <c r="R1" s="15"/>
      <c r="S1" s="15"/>
      <c r="T1" s="16"/>
      <c r="U1" s="16"/>
    </row>
    <row r="2" spans="1:21" ht="6" customHeight="1" x14ac:dyDescent="0.2">
      <c r="A2" s="18"/>
      <c r="C2" s="19"/>
      <c r="D2" s="20"/>
      <c r="K2" s="21"/>
      <c r="P2" s="149"/>
    </row>
    <row r="3" spans="1:21" s="16" customFormat="1" ht="17.100000000000001" customHeight="1" x14ac:dyDescent="0.2">
      <c r="A3" s="248" t="str">
        <f>Personalkosten!A3</f>
        <v>AntragstellerIn:</v>
      </c>
      <c r="B3" s="249"/>
      <c r="C3" s="250"/>
      <c r="D3" s="193" t="str">
        <f>IF(Personalkosten!C3&lt;&gt;"",Personalkosten!C3,"Eintrag fehlt, bitte auf Blatt 1 ergänzen")</f>
        <v>Eintrag fehlt, bitte auf Blatt 1 ergänzen</v>
      </c>
      <c r="E3" s="193"/>
      <c r="F3" s="193"/>
      <c r="G3" s="193"/>
      <c r="H3" s="193"/>
      <c r="I3" s="193"/>
      <c r="J3" s="193"/>
      <c r="K3" s="193"/>
      <c r="L3" s="193"/>
      <c r="M3" s="193"/>
      <c r="N3" s="252"/>
      <c r="P3" s="25"/>
    </row>
    <row r="4" spans="1:21" s="16" customFormat="1" ht="17.100000000000001" customHeight="1" thickBot="1" x14ac:dyDescent="0.25">
      <c r="A4" s="204" t="str">
        <f>Personalkosten!A4</f>
        <v>Projekttitel:</v>
      </c>
      <c r="B4" s="205"/>
      <c r="C4" s="205"/>
      <c r="D4" s="272" t="str">
        <f>IF(Personalkosten!C4&lt;&gt;"",Personalkosten!C4,"Eintrag fehlt, bitte auf Blatt 1 ergänzen")</f>
        <v>Eintrag fehlt, bitte auf Blatt 1 ergänzen</v>
      </c>
      <c r="E4" s="205"/>
      <c r="F4" s="205"/>
      <c r="G4" s="205"/>
      <c r="H4" s="205"/>
      <c r="I4" s="205"/>
      <c r="J4" s="205"/>
      <c r="K4" s="205"/>
      <c r="L4" s="205"/>
      <c r="M4" s="205"/>
      <c r="N4" s="273"/>
      <c r="P4" s="150"/>
    </row>
    <row r="5" spans="1:21" s="16" customFormat="1" ht="23.25" customHeight="1" x14ac:dyDescent="0.2">
      <c r="A5" s="17"/>
      <c r="B5" s="2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276"/>
    </row>
    <row r="6" spans="1:21" s="16" customFormat="1" ht="12.75" customHeight="1" thickBot="1" x14ac:dyDescent="0.25">
      <c r="A6" s="17" t="s">
        <v>37</v>
      </c>
      <c r="B6" s="2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276"/>
    </row>
    <row r="7" spans="1:21" ht="36.75" customHeight="1" thickBot="1" x14ac:dyDescent="0.25">
      <c r="A7" s="266" t="s">
        <v>97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8"/>
      <c r="P7" s="276"/>
    </row>
    <row r="8" spans="1:21" ht="13.35" customHeight="1" x14ac:dyDescent="0.2">
      <c r="A8" s="302" t="s">
        <v>5</v>
      </c>
      <c r="B8" s="305" t="s">
        <v>98</v>
      </c>
      <c r="C8" s="306"/>
      <c r="D8" s="306"/>
      <c r="E8" s="307"/>
      <c r="F8" s="287" t="s">
        <v>38</v>
      </c>
      <c r="G8" s="285" t="s">
        <v>31</v>
      </c>
      <c r="H8" s="310" t="s">
        <v>94</v>
      </c>
      <c r="I8" s="274" t="s">
        <v>13</v>
      </c>
      <c r="J8" s="274"/>
      <c r="K8" s="275"/>
      <c r="L8" s="283" t="s">
        <v>14</v>
      </c>
      <c r="M8" s="304" t="s">
        <v>11</v>
      </c>
      <c r="N8" s="27"/>
      <c r="O8" s="28"/>
      <c r="P8" s="296"/>
    </row>
    <row r="9" spans="1:21" ht="63" customHeight="1" x14ac:dyDescent="0.2">
      <c r="A9" s="303"/>
      <c r="B9" s="304"/>
      <c r="C9" s="308"/>
      <c r="D9" s="308"/>
      <c r="E9" s="285"/>
      <c r="F9" s="283"/>
      <c r="G9" s="286"/>
      <c r="H9" s="311"/>
      <c r="I9" s="165" t="s">
        <v>116</v>
      </c>
      <c r="J9" s="164" t="s">
        <v>95</v>
      </c>
      <c r="K9" s="166" t="s">
        <v>96</v>
      </c>
      <c r="L9" s="284"/>
      <c r="M9" s="257"/>
      <c r="N9" s="29" t="s">
        <v>12</v>
      </c>
      <c r="O9" s="28"/>
      <c r="P9" s="296"/>
    </row>
    <row r="10" spans="1:21" ht="14.25" customHeight="1" x14ac:dyDescent="0.2">
      <c r="A10" s="67" t="s">
        <v>107</v>
      </c>
      <c r="B10" s="230"/>
      <c r="C10" s="231"/>
      <c r="D10" s="231"/>
      <c r="E10" s="232"/>
      <c r="F10" s="159"/>
      <c r="G10" s="68"/>
      <c r="H10" s="109"/>
      <c r="I10" s="107"/>
      <c r="J10" s="69"/>
      <c r="K10" s="70"/>
      <c r="L10" s="117" t="str">
        <f>IF(ISERROR(K10/J10),"",(K10/J10))</f>
        <v/>
      </c>
      <c r="M10" s="30" t="str">
        <f>IF(ISERROR(K10/J10*I10/H10*G10),"",(K10/J10*I10/H10*G10))</f>
        <v/>
      </c>
      <c r="N10" s="71"/>
      <c r="O10" s="28" t="str">
        <f>IF(K10&gt;J10,"Die anteilige Projektnutzung darf nicht höher sein als die Gesamtnutzung","")</f>
        <v/>
      </c>
      <c r="P10" s="277"/>
    </row>
    <row r="11" spans="1:21" ht="14.25" customHeight="1" x14ac:dyDescent="0.2">
      <c r="A11" s="67" t="s">
        <v>108</v>
      </c>
      <c r="B11" s="230"/>
      <c r="C11" s="231"/>
      <c r="D11" s="231"/>
      <c r="E11" s="232"/>
      <c r="F11" s="159"/>
      <c r="G11" s="68"/>
      <c r="H11" s="109"/>
      <c r="I11" s="107"/>
      <c r="J11" s="69"/>
      <c r="K11" s="70"/>
      <c r="L11" s="117" t="str">
        <f t="shared" ref="L11:L16" si="0">IF(ISERROR(K11/J11),"",(K11/J11))</f>
        <v/>
      </c>
      <c r="M11" s="30" t="str">
        <f t="shared" ref="M11:M16" si="1">IF(ISERROR(K11/J11*I11/H11*G11),"",(K11/J11*I11/H11*G11))</f>
        <v/>
      </c>
      <c r="N11" s="71"/>
      <c r="O11" s="28" t="str">
        <f t="shared" ref="O11:O16" si="2">IF(K11&gt;J11,"Die anteilige Projektnutzung darf nicht höher sein als die Gesamtnutzung","")</f>
        <v/>
      </c>
      <c r="P11" s="277"/>
    </row>
    <row r="12" spans="1:21" ht="14.25" customHeight="1" x14ac:dyDescent="0.2">
      <c r="A12" s="67" t="s">
        <v>109</v>
      </c>
      <c r="B12" s="230"/>
      <c r="C12" s="231"/>
      <c r="D12" s="231"/>
      <c r="E12" s="232"/>
      <c r="F12" s="159"/>
      <c r="G12" s="68"/>
      <c r="H12" s="109"/>
      <c r="I12" s="107"/>
      <c r="J12" s="69"/>
      <c r="K12" s="70"/>
      <c r="L12" s="117" t="str">
        <f t="shared" si="0"/>
        <v/>
      </c>
      <c r="M12" s="30" t="str">
        <f t="shared" si="1"/>
        <v/>
      </c>
      <c r="N12" s="71"/>
      <c r="O12" s="28" t="str">
        <f t="shared" si="2"/>
        <v/>
      </c>
      <c r="P12" s="277"/>
    </row>
    <row r="13" spans="1:21" ht="14.25" x14ac:dyDescent="0.2">
      <c r="A13" s="67" t="s">
        <v>110</v>
      </c>
      <c r="B13" s="230"/>
      <c r="C13" s="231"/>
      <c r="D13" s="231"/>
      <c r="E13" s="232"/>
      <c r="F13" s="72"/>
      <c r="G13" s="73"/>
      <c r="H13" s="110"/>
      <c r="I13" s="108"/>
      <c r="J13" s="69"/>
      <c r="K13" s="70"/>
      <c r="L13" s="117" t="str">
        <f t="shared" si="0"/>
        <v/>
      </c>
      <c r="M13" s="30" t="str">
        <f t="shared" si="1"/>
        <v/>
      </c>
      <c r="N13" s="71"/>
      <c r="O13" s="28" t="str">
        <f t="shared" si="2"/>
        <v/>
      </c>
      <c r="P13" s="277"/>
    </row>
    <row r="14" spans="1:21" ht="14.25" customHeight="1" x14ac:dyDescent="0.2">
      <c r="A14" s="67" t="s">
        <v>111</v>
      </c>
      <c r="B14" s="230"/>
      <c r="C14" s="231"/>
      <c r="D14" s="231"/>
      <c r="E14" s="232"/>
      <c r="F14" s="72"/>
      <c r="G14" s="73"/>
      <c r="H14" s="110"/>
      <c r="I14" s="108"/>
      <c r="J14" s="69"/>
      <c r="K14" s="70"/>
      <c r="L14" s="117" t="str">
        <f t="shared" si="0"/>
        <v/>
      </c>
      <c r="M14" s="30" t="str">
        <f t="shared" si="1"/>
        <v/>
      </c>
      <c r="N14" s="71"/>
      <c r="O14" s="28" t="str">
        <f t="shared" si="2"/>
        <v/>
      </c>
      <c r="P14" s="277"/>
    </row>
    <row r="15" spans="1:21" ht="14.25" x14ac:dyDescent="0.2">
      <c r="A15" s="67" t="s">
        <v>112</v>
      </c>
      <c r="B15" s="230"/>
      <c r="C15" s="300"/>
      <c r="D15" s="300"/>
      <c r="E15" s="301"/>
      <c r="F15" s="72"/>
      <c r="G15" s="73"/>
      <c r="H15" s="110"/>
      <c r="I15" s="108"/>
      <c r="J15" s="69"/>
      <c r="K15" s="70"/>
      <c r="L15" s="117" t="str">
        <f t="shared" si="0"/>
        <v/>
      </c>
      <c r="M15" s="30" t="str">
        <f t="shared" si="1"/>
        <v/>
      </c>
      <c r="N15" s="71"/>
      <c r="O15" s="28" t="str">
        <f t="shared" si="2"/>
        <v/>
      </c>
      <c r="P15" s="277"/>
    </row>
    <row r="16" spans="1:21" ht="15" customHeight="1" x14ac:dyDescent="0.2">
      <c r="A16" s="67" t="s">
        <v>113</v>
      </c>
      <c r="B16" s="297"/>
      <c r="C16" s="298"/>
      <c r="D16" s="298"/>
      <c r="E16" s="299"/>
      <c r="F16" s="72"/>
      <c r="G16" s="73"/>
      <c r="H16" s="155"/>
      <c r="I16" s="108"/>
      <c r="J16" s="74"/>
      <c r="K16" s="75"/>
      <c r="L16" s="117" t="str">
        <f t="shared" si="0"/>
        <v/>
      </c>
      <c r="M16" s="30" t="str">
        <f t="shared" si="1"/>
        <v/>
      </c>
      <c r="N16" s="76"/>
      <c r="O16" s="28" t="str">
        <f t="shared" si="2"/>
        <v/>
      </c>
      <c r="P16" s="277"/>
    </row>
    <row r="17" spans="1:17" ht="15" customHeight="1" thickBot="1" x14ac:dyDescent="0.25">
      <c r="A17" s="94"/>
      <c r="B17" s="233" t="s">
        <v>106</v>
      </c>
      <c r="C17" s="234"/>
      <c r="D17" s="234"/>
      <c r="E17" s="234"/>
      <c r="F17" s="234"/>
      <c r="G17" s="234"/>
      <c r="H17" s="290"/>
      <c r="I17" s="234"/>
      <c r="J17" s="234"/>
      <c r="K17" s="234"/>
      <c r="L17" s="235"/>
      <c r="M17" s="95">
        <f>SUM(M10:M16)</f>
        <v>0</v>
      </c>
      <c r="N17" s="96"/>
      <c r="P17" s="276"/>
    </row>
    <row r="18" spans="1:17" ht="20.100000000000001" customHeight="1" thickBot="1" x14ac:dyDescent="0.25">
      <c r="A18" s="31"/>
      <c r="B18" s="32"/>
      <c r="C18" s="33"/>
      <c r="D18" s="33"/>
      <c r="E18" s="34"/>
      <c r="F18" s="34"/>
      <c r="G18" s="34"/>
      <c r="H18" s="34"/>
      <c r="I18" s="34"/>
      <c r="J18" s="35"/>
      <c r="K18" s="34"/>
      <c r="L18" s="34"/>
      <c r="M18" s="36"/>
      <c r="N18" s="37"/>
      <c r="O18" s="16"/>
      <c r="P18" s="276"/>
    </row>
    <row r="19" spans="1:17" ht="33.6" customHeight="1" thickBot="1" x14ac:dyDescent="0.25">
      <c r="A19" s="266" t="s">
        <v>15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8"/>
      <c r="O19" s="180"/>
      <c r="P19" s="277"/>
      <c r="Q19" s="180"/>
    </row>
    <row r="20" spans="1:17" ht="78" customHeight="1" x14ac:dyDescent="0.2">
      <c r="A20" s="38" t="s">
        <v>5</v>
      </c>
      <c r="B20" s="280" t="s">
        <v>16</v>
      </c>
      <c r="C20" s="281"/>
      <c r="D20" s="281"/>
      <c r="E20" s="281"/>
      <c r="F20" s="281"/>
      <c r="G20" s="282"/>
      <c r="H20" s="128"/>
      <c r="I20" s="128"/>
      <c r="J20" s="278" t="s">
        <v>32</v>
      </c>
      <c r="K20" s="279"/>
      <c r="L20" s="279"/>
      <c r="M20" s="39" t="s">
        <v>11</v>
      </c>
      <c r="N20" s="40" t="s">
        <v>12</v>
      </c>
      <c r="O20" s="180"/>
      <c r="P20" s="277"/>
      <c r="Q20" s="180"/>
    </row>
    <row r="21" spans="1:17" ht="14.25" customHeight="1" x14ac:dyDescent="0.2">
      <c r="A21" s="41" t="s">
        <v>25</v>
      </c>
      <c r="B21" s="254"/>
      <c r="C21" s="255"/>
      <c r="D21" s="255"/>
      <c r="E21" s="255"/>
      <c r="F21" s="255"/>
      <c r="G21" s="256"/>
      <c r="H21" s="118"/>
      <c r="I21" s="118"/>
      <c r="J21" s="229"/>
      <c r="K21" s="227"/>
      <c r="L21" s="227"/>
      <c r="M21" s="77"/>
      <c r="N21" s="71"/>
      <c r="O21" s="180"/>
      <c r="P21" s="151"/>
      <c r="Q21" s="180"/>
    </row>
    <row r="22" spans="1:17" ht="14.25" x14ac:dyDescent="0.2">
      <c r="A22" s="41" t="s">
        <v>26</v>
      </c>
      <c r="B22" s="260"/>
      <c r="C22" s="227"/>
      <c r="D22" s="227"/>
      <c r="E22" s="227"/>
      <c r="F22" s="227"/>
      <c r="G22" s="228"/>
      <c r="H22" s="118"/>
      <c r="I22" s="118"/>
      <c r="J22" s="229"/>
      <c r="K22" s="227"/>
      <c r="L22" s="227"/>
      <c r="M22" s="77"/>
      <c r="N22" s="71"/>
      <c r="O22" s="180"/>
      <c r="P22" s="25"/>
      <c r="Q22" s="180"/>
    </row>
    <row r="23" spans="1:17" ht="14.25" x14ac:dyDescent="0.2">
      <c r="A23" s="41" t="s">
        <v>27</v>
      </c>
      <c r="B23" s="260"/>
      <c r="C23" s="227"/>
      <c r="D23" s="227"/>
      <c r="E23" s="227"/>
      <c r="F23" s="227"/>
      <c r="G23" s="228"/>
      <c r="H23" s="118"/>
      <c r="I23" s="118"/>
      <c r="J23" s="229"/>
      <c r="K23" s="227"/>
      <c r="L23" s="227"/>
      <c r="M23" s="77"/>
      <c r="N23" s="71"/>
      <c r="O23" s="180"/>
      <c r="P23" s="25"/>
      <c r="Q23" s="180"/>
    </row>
    <row r="24" spans="1:17" ht="14.25" customHeight="1" x14ac:dyDescent="0.2">
      <c r="A24" s="41" t="s">
        <v>28</v>
      </c>
      <c r="B24" s="237"/>
      <c r="C24" s="264"/>
      <c r="D24" s="264"/>
      <c r="E24" s="264"/>
      <c r="F24" s="264"/>
      <c r="G24" s="265"/>
      <c r="H24" s="119"/>
      <c r="I24" s="119"/>
      <c r="J24" s="239"/>
      <c r="K24" s="253"/>
      <c r="L24" s="253"/>
      <c r="M24" s="78"/>
      <c r="N24" s="79"/>
      <c r="O24" s="180"/>
      <c r="P24" s="277"/>
      <c r="Q24" s="180"/>
    </row>
    <row r="25" spans="1:17" ht="14.25" x14ac:dyDescent="0.2">
      <c r="A25" s="42" t="s">
        <v>29</v>
      </c>
      <c r="B25" s="261"/>
      <c r="C25" s="262"/>
      <c r="D25" s="262"/>
      <c r="E25" s="262"/>
      <c r="F25" s="262"/>
      <c r="G25" s="263"/>
      <c r="H25" s="120"/>
      <c r="I25" s="120"/>
      <c r="J25" s="288"/>
      <c r="K25" s="289"/>
      <c r="L25" s="289"/>
      <c r="M25" s="80"/>
      <c r="N25" s="81"/>
      <c r="O25" s="180"/>
      <c r="P25" s="277"/>
      <c r="Q25" s="180"/>
    </row>
    <row r="26" spans="1:17" ht="14.25" x14ac:dyDescent="0.2">
      <c r="A26" s="41" t="s">
        <v>30</v>
      </c>
      <c r="B26" s="251"/>
      <c r="C26" s="237"/>
      <c r="D26" s="237"/>
      <c r="E26" s="237"/>
      <c r="F26" s="237"/>
      <c r="G26" s="238"/>
      <c r="H26" s="121"/>
      <c r="I26" s="121"/>
      <c r="J26" s="239"/>
      <c r="K26" s="240"/>
      <c r="L26" s="259"/>
      <c r="M26" s="82"/>
      <c r="N26" s="76"/>
      <c r="O26" s="180"/>
      <c r="P26" s="277"/>
      <c r="Q26" s="180"/>
    </row>
    <row r="27" spans="1:17" ht="14.25" x14ac:dyDescent="0.2">
      <c r="A27" s="41" t="s">
        <v>33</v>
      </c>
      <c r="B27" s="291"/>
      <c r="C27" s="292"/>
      <c r="D27" s="292"/>
      <c r="E27" s="292"/>
      <c r="F27" s="292"/>
      <c r="G27" s="293"/>
      <c r="H27" s="122"/>
      <c r="I27" s="122"/>
      <c r="J27" s="294"/>
      <c r="K27" s="246"/>
      <c r="L27" s="295"/>
      <c r="M27" s="83"/>
      <c r="N27" s="84"/>
      <c r="O27" s="180"/>
      <c r="P27" s="277"/>
      <c r="Q27" s="180"/>
    </row>
    <row r="28" spans="1:17" ht="15" customHeight="1" thickBot="1" x14ac:dyDescent="0.25">
      <c r="A28" s="94"/>
      <c r="B28" s="233" t="s">
        <v>39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5"/>
      <c r="M28" s="95">
        <f>SUM(M21:M27)</f>
        <v>0</v>
      </c>
      <c r="N28" s="96"/>
      <c r="O28" s="180"/>
      <c r="P28" s="276"/>
      <c r="Q28" s="180"/>
    </row>
    <row r="29" spans="1:17" ht="20.100000000000001" customHeight="1" thickBot="1" x14ac:dyDescent="0.25">
      <c r="A29" s="33"/>
      <c r="O29" s="180"/>
      <c r="P29" s="276"/>
      <c r="Q29" s="180"/>
    </row>
    <row r="30" spans="1:17" ht="34.9" customHeight="1" thickBot="1" x14ac:dyDescent="0.25">
      <c r="A30" s="266" t="s">
        <v>42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8"/>
      <c r="P30" s="276"/>
    </row>
    <row r="31" spans="1:17" ht="82.5" customHeight="1" x14ac:dyDescent="0.2">
      <c r="A31" s="163" t="s">
        <v>5</v>
      </c>
      <c r="B31" s="269" t="s">
        <v>17</v>
      </c>
      <c r="C31" s="270"/>
      <c r="D31" s="270"/>
      <c r="E31" s="270"/>
      <c r="F31" s="270"/>
      <c r="G31" s="271"/>
      <c r="H31" s="118"/>
      <c r="I31" s="118"/>
      <c r="J31" s="257" t="s">
        <v>114</v>
      </c>
      <c r="K31" s="258"/>
      <c r="L31" s="258"/>
      <c r="M31" s="43" t="s">
        <v>11</v>
      </c>
      <c r="N31" s="44" t="s">
        <v>12</v>
      </c>
      <c r="P31" s="276"/>
    </row>
    <row r="32" spans="1:17" ht="14.25" x14ac:dyDescent="0.2">
      <c r="A32" s="85" t="s">
        <v>18</v>
      </c>
      <c r="B32" s="226"/>
      <c r="C32" s="227"/>
      <c r="D32" s="227"/>
      <c r="E32" s="227"/>
      <c r="F32" s="227"/>
      <c r="G32" s="228"/>
      <c r="H32" s="118"/>
      <c r="I32" s="118"/>
      <c r="J32" s="229"/>
      <c r="K32" s="227"/>
      <c r="L32" s="227"/>
      <c r="M32" s="69"/>
      <c r="N32" s="71"/>
      <c r="P32" s="276"/>
    </row>
    <row r="33" spans="1:16" ht="14.25" x14ac:dyDescent="0.2">
      <c r="A33" s="67" t="s">
        <v>19</v>
      </c>
      <c r="B33" s="226"/>
      <c r="C33" s="227"/>
      <c r="D33" s="227"/>
      <c r="E33" s="227"/>
      <c r="F33" s="227"/>
      <c r="G33" s="228"/>
      <c r="H33" s="118"/>
      <c r="I33" s="118"/>
      <c r="J33" s="229"/>
      <c r="K33" s="227"/>
      <c r="L33" s="227"/>
      <c r="M33" s="69"/>
      <c r="N33" s="71"/>
      <c r="P33" s="276"/>
    </row>
    <row r="34" spans="1:16" ht="14.25" x14ac:dyDescent="0.2">
      <c r="A34" s="67" t="s">
        <v>20</v>
      </c>
      <c r="B34" s="226"/>
      <c r="C34" s="227"/>
      <c r="D34" s="227"/>
      <c r="E34" s="227"/>
      <c r="F34" s="227"/>
      <c r="G34" s="228"/>
      <c r="H34" s="118"/>
      <c r="I34" s="118"/>
      <c r="J34" s="229"/>
      <c r="K34" s="227"/>
      <c r="L34" s="227"/>
      <c r="M34" s="69"/>
      <c r="N34" s="71"/>
      <c r="P34" s="276"/>
    </row>
    <row r="35" spans="1:16" ht="14.25" x14ac:dyDescent="0.2">
      <c r="A35" s="67" t="s">
        <v>21</v>
      </c>
      <c r="B35" s="230"/>
      <c r="C35" s="231"/>
      <c r="D35" s="231"/>
      <c r="E35" s="231"/>
      <c r="F35" s="231"/>
      <c r="G35" s="232"/>
      <c r="H35" s="123"/>
      <c r="I35" s="123"/>
      <c r="J35" s="229"/>
      <c r="K35" s="227"/>
      <c r="L35" s="227"/>
      <c r="M35" s="69"/>
      <c r="N35" s="71"/>
      <c r="P35" s="276"/>
    </row>
    <row r="36" spans="1:16" ht="14.25" hidden="1" x14ac:dyDescent="0.2">
      <c r="A36" s="67" t="s">
        <v>22</v>
      </c>
      <c r="B36" s="230"/>
      <c r="C36" s="231"/>
      <c r="D36" s="231"/>
      <c r="E36" s="231"/>
      <c r="F36" s="231"/>
      <c r="G36" s="232"/>
      <c r="H36" s="123"/>
      <c r="I36" s="123"/>
      <c r="J36" s="229"/>
      <c r="K36" s="227"/>
      <c r="L36" s="227"/>
      <c r="M36" s="69"/>
      <c r="N36" s="71"/>
      <c r="P36" s="161"/>
    </row>
    <row r="37" spans="1:16" ht="14.25" x14ac:dyDescent="0.2">
      <c r="A37" s="67" t="s">
        <v>23</v>
      </c>
      <c r="B37" s="236"/>
      <c r="C37" s="237"/>
      <c r="D37" s="237"/>
      <c r="E37" s="237"/>
      <c r="F37" s="237"/>
      <c r="G37" s="238"/>
      <c r="H37" s="121"/>
      <c r="I37" s="121"/>
      <c r="J37" s="239"/>
      <c r="K37" s="240"/>
      <c r="L37" s="241"/>
      <c r="M37" s="69"/>
      <c r="N37" s="71"/>
      <c r="P37" s="25"/>
    </row>
    <row r="38" spans="1:16" ht="15" customHeight="1" x14ac:dyDescent="0.2">
      <c r="A38" s="86" t="s">
        <v>24</v>
      </c>
      <c r="B38" s="242"/>
      <c r="C38" s="243"/>
      <c r="D38" s="243"/>
      <c r="E38" s="243"/>
      <c r="F38" s="243"/>
      <c r="G38" s="244"/>
      <c r="H38" s="124"/>
      <c r="I38" s="124"/>
      <c r="J38" s="245"/>
      <c r="K38" s="246"/>
      <c r="L38" s="247"/>
      <c r="M38" s="74"/>
      <c r="N38" s="76"/>
      <c r="P38" s="162"/>
    </row>
    <row r="39" spans="1:16" ht="15" customHeight="1" thickBot="1" x14ac:dyDescent="0.25">
      <c r="A39" s="97"/>
      <c r="B39" s="233" t="s">
        <v>40</v>
      </c>
      <c r="C39" s="234"/>
      <c r="D39" s="234"/>
      <c r="E39" s="234"/>
      <c r="F39" s="234"/>
      <c r="G39" s="234"/>
      <c r="H39" s="234"/>
      <c r="I39" s="234"/>
      <c r="J39" s="234"/>
      <c r="K39" s="234"/>
      <c r="L39" s="235"/>
      <c r="M39" s="95">
        <f>SUM(M32:M38)</f>
        <v>0</v>
      </c>
      <c r="N39" s="96"/>
      <c r="P39" s="16"/>
    </row>
    <row r="40" spans="1:16" ht="13.5" thickBot="1" x14ac:dyDescent="0.25">
      <c r="P40" s="17"/>
    </row>
    <row r="41" spans="1:16" ht="35.1" customHeight="1" thickBot="1" x14ac:dyDescent="0.25">
      <c r="A41" s="266" t="s">
        <v>56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8"/>
      <c r="P41" s="17"/>
    </row>
    <row r="42" spans="1:16" ht="71.099999999999994" customHeight="1" x14ac:dyDescent="0.2">
      <c r="A42" s="163" t="s">
        <v>5</v>
      </c>
      <c r="B42" s="269" t="s">
        <v>57</v>
      </c>
      <c r="C42" s="270"/>
      <c r="D42" s="270"/>
      <c r="E42" s="270"/>
      <c r="F42" s="270"/>
      <c r="G42" s="271"/>
      <c r="H42" s="118"/>
      <c r="I42" s="118"/>
      <c r="J42" s="257" t="s">
        <v>65</v>
      </c>
      <c r="K42" s="258"/>
      <c r="L42" s="258"/>
      <c r="M42" s="43" t="s">
        <v>11</v>
      </c>
      <c r="N42" s="44" t="s">
        <v>12</v>
      </c>
      <c r="P42" s="17"/>
    </row>
    <row r="43" spans="1:16" ht="14.25" x14ac:dyDescent="0.2">
      <c r="A43" s="85" t="s">
        <v>58</v>
      </c>
      <c r="B43" s="226"/>
      <c r="C43" s="227"/>
      <c r="D43" s="227"/>
      <c r="E43" s="227"/>
      <c r="F43" s="227"/>
      <c r="G43" s="228"/>
      <c r="H43" s="118"/>
      <c r="I43" s="118"/>
      <c r="J43" s="229"/>
      <c r="K43" s="227"/>
      <c r="L43" s="227"/>
      <c r="M43" s="69"/>
      <c r="N43" s="71"/>
      <c r="P43" s="17"/>
    </row>
    <row r="44" spans="1:16" ht="14.25" x14ac:dyDescent="0.2">
      <c r="A44" s="85" t="s">
        <v>59</v>
      </c>
      <c r="B44" s="226"/>
      <c r="C44" s="227"/>
      <c r="D44" s="227"/>
      <c r="E44" s="227"/>
      <c r="F44" s="227"/>
      <c r="G44" s="228"/>
      <c r="H44" s="118"/>
      <c r="I44" s="118"/>
      <c r="J44" s="229"/>
      <c r="K44" s="227"/>
      <c r="L44" s="227"/>
      <c r="M44" s="69"/>
      <c r="N44" s="71"/>
      <c r="P44" s="17"/>
    </row>
    <row r="45" spans="1:16" ht="14.25" x14ac:dyDescent="0.2">
      <c r="A45" s="85" t="s">
        <v>60</v>
      </c>
      <c r="B45" s="226"/>
      <c r="C45" s="227"/>
      <c r="D45" s="227"/>
      <c r="E45" s="227"/>
      <c r="F45" s="227"/>
      <c r="G45" s="228"/>
      <c r="H45" s="118"/>
      <c r="I45" s="118"/>
      <c r="J45" s="229"/>
      <c r="K45" s="227"/>
      <c r="L45" s="227"/>
      <c r="M45" s="69"/>
      <c r="N45" s="71"/>
      <c r="P45" s="17"/>
    </row>
    <row r="46" spans="1:16" ht="14.25" x14ac:dyDescent="0.2">
      <c r="A46" s="85" t="s">
        <v>61</v>
      </c>
      <c r="B46" s="230"/>
      <c r="C46" s="231"/>
      <c r="D46" s="231"/>
      <c r="E46" s="231"/>
      <c r="F46" s="231"/>
      <c r="G46" s="232"/>
      <c r="H46" s="123"/>
      <c r="I46" s="123"/>
      <c r="J46" s="229"/>
      <c r="K46" s="227"/>
      <c r="L46" s="227"/>
      <c r="M46" s="69"/>
      <c r="N46" s="71"/>
      <c r="P46" s="17"/>
    </row>
    <row r="47" spans="1:16" ht="14.25" x14ac:dyDescent="0.2">
      <c r="A47" s="85" t="s">
        <v>62</v>
      </c>
      <c r="B47" s="230"/>
      <c r="C47" s="231"/>
      <c r="D47" s="231"/>
      <c r="E47" s="231"/>
      <c r="F47" s="231"/>
      <c r="G47" s="232"/>
      <c r="H47" s="123"/>
      <c r="I47" s="123"/>
      <c r="J47" s="229"/>
      <c r="K47" s="227"/>
      <c r="L47" s="227"/>
      <c r="M47" s="69"/>
      <c r="N47" s="71"/>
      <c r="P47" s="17"/>
    </row>
    <row r="48" spans="1:16" ht="14.25" x14ac:dyDescent="0.2">
      <c r="A48" s="85" t="s">
        <v>63</v>
      </c>
      <c r="B48" s="236"/>
      <c r="C48" s="237"/>
      <c r="D48" s="237"/>
      <c r="E48" s="237"/>
      <c r="F48" s="237"/>
      <c r="G48" s="238"/>
      <c r="H48" s="121"/>
      <c r="I48" s="121"/>
      <c r="J48" s="239"/>
      <c r="K48" s="240"/>
      <c r="L48" s="241"/>
      <c r="M48" s="69"/>
      <c r="N48" s="71"/>
      <c r="P48" s="17"/>
    </row>
    <row r="49" spans="1:16" ht="14.25" x14ac:dyDescent="0.2">
      <c r="A49" s="85" t="s">
        <v>64</v>
      </c>
      <c r="B49" s="242"/>
      <c r="C49" s="243"/>
      <c r="D49" s="243"/>
      <c r="E49" s="243"/>
      <c r="F49" s="243"/>
      <c r="G49" s="244"/>
      <c r="H49" s="124"/>
      <c r="I49" s="124"/>
      <c r="J49" s="245"/>
      <c r="K49" s="246"/>
      <c r="L49" s="247"/>
      <c r="M49" s="74"/>
      <c r="N49" s="76"/>
      <c r="P49" s="17"/>
    </row>
    <row r="50" spans="1:16" ht="15" thickBot="1" x14ac:dyDescent="0.25">
      <c r="A50" s="97"/>
      <c r="B50" s="233" t="s">
        <v>66</v>
      </c>
      <c r="C50" s="234"/>
      <c r="D50" s="234"/>
      <c r="E50" s="234"/>
      <c r="F50" s="234"/>
      <c r="G50" s="234"/>
      <c r="H50" s="234"/>
      <c r="I50" s="234"/>
      <c r="J50" s="234"/>
      <c r="K50" s="234"/>
      <c r="L50" s="235"/>
      <c r="M50" s="95">
        <f>SUM(M43:M49)</f>
        <v>0</v>
      </c>
      <c r="N50" s="96"/>
      <c r="P50" s="17"/>
    </row>
    <row r="51" spans="1:16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P51" s="17"/>
    </row>
    <row r="52" spans="1:16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P52" s="17"/>
    </row>
    <row r="53" spans="1:16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P53" s="17"/>
    </row>
    <row r="54" spans="1:16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P54" s="17"/>
    </row>
    <row r="55" spans="1:16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P55" s="17"/>
    </row>
    <row r="56" spans="1:16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P56" s="17"/>
    </row>
    <row r="57" spans="1:16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P57" s="17"/>
    </row>
    <row r="58" spans="1:16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P58" s="17"/>
    </row>
    <row r="59" spans="1:16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P59" s="17"/>
    </row>
    <row r="60" spans="1:16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P60" s="17"/>
    </row>
    <row r="61" spans="1:16" x14ac:dyDescent="0.2">
      <c r="P61" s="17"/>
    </row>
    <row r="62" spans="1:16" x14ac:dyDescent="0.2">
      <c r="P62" s="17"/>
    </row>
    <row r="63" spans="1:16" x14ac:dyDescent="0.2">
      <c r="P63" s="17"/>
    </row>
    <row r="64" spans="1:16" x14ac:dyDescent="0.2">
      <c r="P64" s="17"/>
    </row>
    <row r="65" spans="16:16" x14ac:dyDescent="0.2">
      <c r="P65" s="17"/>
    </row>
    <row r="66" spans="16:16" x14ac:dyDescent="0.2">
      <c r="P66" s="17"/>
    </row>
    <row r="67" spans="16:16" x14ac:dyDescent="0.2">
      <c r="P67" s="17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71" spans="16:16" x14ac:dyDescent="0.2">
      <c r="P71" s="17"/>
    </row>
    <row r="72" spans="16:16" x14ac:dyDescent="0.2">
      <c r="P72" s="17"/>
    </row>
    <row r="73" spans="16:16" x14ac:dyDescent="0.2">
      <c r="P73" s="17"/>
    </row>
    <row r="74" spans="16:16" x14ac:dyDescent="0.2">
      <c r="P74" s="17"/>
    </row>
    <row r="75" spans="16:16" x14ac:dyDescent="0.2">
      <c r="P75" s="17"/>
    </row>
    <row r="76" spans="16:16" x14ac:dyDescent="0.2">
      <c r="P76" s="17"/>
    </row>
    <row r="77" spans="16:16" x14ac:dyDescent="0.2">
      <c r="P77" s="17"/>
    </row>
    <row r="78" spans="16:16" x14ac:dyDescent="0.2">
      <c r="P78" s="17"/>
    </row>
    <row r="79" spans="16:16" x14ac:dyDescent="0.2">
      <c r="P79" s="17"/>
    </row>
    <row r="80" spans="16:16" x14ac:dyDescent="0.2">
      <c r="P80" s="17"/>
    </row>
    <row r="81" spans="16:16" x14ac:dyDescent="0.2">
      <c r="P81" s="17"/>
    </row>
    <row r="82" spans="16:16" x14ac:dyDescent="0.2">
      <c r="P82" s="17"/>
    </row>
    <row r="83" spans="16:16" x14ac:dyDescent="0.2">
      <c r="P83" s="17"/>
    </row>
    <row r="84" spans="16:16" x14ac:dyDescent="0.2">
      <c r="P84" s="17"/>
    </row>
    <row r="85" spans="16:16" x14ac:dyDescent="0.2">
      <c r="P85" s="17"/>
    </row>
    <row r="86" spans="16:16" x14ac:dyDescent="0.2">
      <c r="P86" s="17"/>
    </row>
    <row r="87" spans="16:16" x14ac:dyDescent="0.2">
      <c r="P87" s="17"/>
    </row>
    <row r="88" spans="16:16" x14ac:dyDescent="0.2">
      <c r="P88" s="17"/>
    </row>
    <row r="89" spans="16:16" x14ac:dyDescent="0.2">
      <c r="P89" s="17"/>
    </row>
    <row r="90" spans="16:16" x14ac:dyDescent="0.2">
      <c r="P90" s="17"/>
    </row>
    <row r="91" spans="16:16" x14ac:dyDescent="0.2">
      <c r="P91" s="17"/>
    </row>
    <row r="92" spans="16:16" x14ac:dyDescent="0.2">
      <c r="P92" s="17"/>
    </row>
    <row r="93" spans="16:16" x14ac:dyDescent="0.2">
      <c r="P93" s="17"/>
    </row>
    <row r="94" spans="16:16" x14ac:dyDescent="0.2">
      <c r="P94" s="17"/>
    </row>
    <row r="95" spans="16:16" x14ac:dyDescent="0.2">
      <c r="P95" s="17"/>
    </row>
    <row r="96" spans="16:16" x14ac:dyDescent="0.2">
      <c r="P96" s="17"/>
    </row>
    <row r="97" spans="16:16" x14ac:dyDescent="0.2">
      <c r="P97" s="17"/>
    </row>
    <row r="98" spans="16:16" x14ac:dyDescent="0.2">
      <c r="P98" s="17"/>
    </row>
    <row r="99" spans="16:16" x14ac:dyDescent="0.2">
      <c r="P99" s="17"/>
    </row>
    <row r="100" spans="16:16" x14ac:dyDescent="0.2">
      <c r="P100" s="17"/>
    </row>
    <row r="101" spans="16:16" x14ac:dyDescent="0.2">
      <c r="P101" s="17"/>
    </row>
    <row r="102" spans="16:16" x14ac:dyDescent="0.2">
      <c r="P102" s="17"/>
    </row>
    <row r="103" spans="16:16" x14ac:dyDescent="0.2">
      <c r="P103" s="17"/>
    </row>
    <row r="104" spans="16:16" x14ac:dyDescent="0.2">
      <c r="P104" s="17"/>
    </row>
    <row r="105" spans="16:16" x14ac:dyDescent="0.2">
      <c r="P105" s="17"/>
    </row>
    <row r="106" spans="16:16" x14ac:dyDescent="0.2">
      <c r="P106" s="17"/>
    </row>
    <row r="107" spans="16:16" x14ac:dyDescent="0.2">
      <c r="P107" s="17"/>
    </row>
    <row r="108" spans="16:16" x14ac:dyDescent="0.2">
      <c r="P108" s="17"/>
    </row>
    <row r="109" spans="16:16" x14ac:dyDescent="0.2">
      <c r="P109" s="17"/>
    </row>
    <row r="110" spans="16:16" x14ac:dyDescent="0.2">
      <c r="P110" s="17"/>
    </row>
    <row r="111" spans="16:16" x14ac:dyDescent="0.2">
      <c r="P111" s="17"/>
    </row>
    <row r="112" spans="16:16" x14ac:dyDescent="0.2">
      <c r="P112" s="17"/>
    </row>
    <row r="113" spans="16:16" x14ac:dyDescent="0.2">
      <c r="P113" s="17"/>
    </row>
    <row r="114" spans="16:16" x14ac:dyDescent="0.2">
      <c r="P114" s="17"/>
    </row>
    <row r="115" spans="16:16" x14ac:dyDescent="0.2">
      <c r="P115" s="17"/>
    </row>
    <row r="116" spans="16:16" x14ac:dyDescent="0.2">
      <c r="P116" s="17"/>
    </row>
    <row r="117" spans="16:16" x14ac:dyDescent="0.2">
      <c r="P117" s="17"/>
    </row>
    <row r="118" spans="16:16" x14ac:dyDescent="0.2">
      <c r="P118" s="17"/>
    </row>
    <row r="119" spans="16:16" x14ac:dyDescent="0.2">
      <c r="P119" s="17"/>
    </row>
    <row r="120" spans="16:16" x14ac:dyDescent="0.2">
      <c r="P120" s="17"/>
    </row>
    <row r="121" spans="16:16" x14ac:dyDescent="0.2">
      <c r="P121" s="17"/>
    </row>
    <row r="122" spans="16:16" x14ac:dyDescent="0.2">
      <c r="P122" s="17"/>
    </row>
    <row r="123" spans="16:16" x14ac:dyDescent="0.2">
      <c r="P123" s="17"/>
    </row>
    <row r="124" spans="16:16" x14ac:dyDescent="0.2">
      <c r="P124" s="17"/>
    </row>
    <row r="125" spans="16:16" x14ac:dyDescent="0.2">
      <c r="P125" s="17"/>
    </row>
    <row r="126" spans="16:16" x14ac:dyDescent="0.2">
      <c r="P126" s="17"/>
    </row>
    <row r="127" spans="16:16" x14ac:dyDescent="0.2">
      <c r="P127" s="17"/>
    </row>
    <row r="128" spans="16:16" x14ac:dyDescent="0.2">
      <c r="P128" s="17"/>
    </row>
    <row r="129" spans="16:16" x14ac:dyDescent="0.2">
      <c r="P129" s="17"/>
    </row>
    <row r="130" spans="16:16" x14ac:dyDescent="0.2">
      <c r="P130" s="17"/>
    </row>
    <row r="131" spans="16:16" x14ac:dyDescent="0.2">
      <c r="P131" s="17"/>
    </row>
    <row r="132" spans="16:16" x14ac:dyDescent="0.2">
      <c r="P132" s="17"/>
    </row>
    <row r="133" spans="16:16" x14ac:dyDescent="0.2">
      <c r="P133" s="17"/>
    </row>
    <row r="134" spans="16:16" x14ac:dyDescent="0.2">
      <c r="P134" s="17"/>
    </row>
    <row r="135" spans="16:16" x14ac:dyDescent="0.2">
      <c r="P135" s="17"/>
    </row>
    <row r="136" spans="16:16" x14ac:dyDescent="0.2">
      <c r="P136" s="17"/>
    </row>
    <row r="137" spans="16:16" x14ac:dyDescent="0.2">
      <c r="P137" s="17"/>
    </row>
    <row r="138" spans="16:16" x14ac:dyDescent="0.2">
      <c r="P138" s="17"/>
    </row>
    <row r="139" spans="16:16" x14ac:dyDescent="0.2">
      <c r="P139" s="17"/>
    </row>
    <row r="140" spans="16:16" x14ac:dyDescent="0.2">
      <c r="P140" s="17"/>
    </row>
    <row r="141" spans="16:16" x14ac:dyDescent="0.2">
      <c r="P141" s="17"/>
    </row>
    <row r="142" spans="16:16" x14ac:dyDescent="0.2">
      <c r="P142" s="17"/>
    </row>
    <row r="143" spans="16:16" x14ac:dyDescent="0.2">
      <c r="P143" s="17"/>
    </row>
    <row r="144" spans="16:16" x14ac:dyDescent="0.2">
      <c r="P144" s="17"/>
    </row>
    <row r="145" spans="16:16" x14ac:dyDescent="0.2">
      <c r="P145" s="17"/>
    </row>
    <row r="146" spans="16:16" x14ac:dyDescent="0.2">
      <c r="P146" s="17"/>
    </row>
    <row r="147" spans="16:16" x14ac:dyDescent="0.2">
      <c r="P147" s="17"/>
    </row>
    <row r="148" spans="16:16" x14ac:dyDescent="0.2">
      <c r="P148" s="17"/>
    </row>
    <row r="149" spans="16:16" x14ac:dyDescent="0.2">
      <c r="P149" s="17"/>
    </row>
    <row r="150" spans="16:16" x14ac:dyDescent="0.2">
      <c r="P150" s="17"/>
    </row>
    <row r="151" spans="16:16" x14ac:dyDescent="0.2">
      <c r="P151" s="17"/>
    </row>
    <row r="152" spans="16:16" x14ac:dyDescent="0.2">
      <c r="P152" s="17"/>
    </row>
    <row r="153" spans="16:16" x14ac:dyDescent="0.2">
      <c r="P153" s="17"/>
    </row>
    <row r="154" spans="16:16" x14ac:dyDescent="0.2">
      <c r="P154" s="17"/>
    </row>
    <row r="155" spans="16:16" x14ac:dyDescent="0.2">
      <c r="P155" s="17"/>
    </row>
    <row r="156" spans="16:16" x14ac:dyDescent="0.2">
      <c r="P156" s="17"/>
    </row>
    <row r="157" spans="16:16" x14ac:dyDescent="0.2">
      <c r="P157" s="17"/>
    </row>
    <row r="158" spans="16:16" x14ac:dyDescent="0.2">
      <c r="P158" s="17"/>
    </row>
    <row r="159" spans="16:16" x14ac:dyDescent="0.2">
      <c r="P159" s="17"/>
    </row>
    <row r="160" spans="16:16" x14ac:dyDescent="0.2">
      <c r="P160" s="17"/>
    </row>
    <row r="161" spans="16:16" x14ac:dyDescent="0.2">
      <c r="P161" s="17"/>
    </row>
    <row r="162" spans="16:16" x14ac:dyDescent="0.2">
      <c r="P162" s="17"/>
    </row>
    <row r="163" spans="16:16" x14ac:dyDescent="0.2">
      <c r="P163" s="17"/>
    </row>
    <row r="164" spans="16:16" x14ac:dyDescent="0.2">
      <c r="P164" s="17"/>
    </row>
    <row r="165" spans="16:16" x14ac:dyDescent="0.2">
      <c r="P165" s="17"/>
    </row>
    <row r="166" spans="16:16" x14ac:dyDescent="0.2">
      <c r="P166" s="17"/>
    </row>
    <row r="167" spans="16:16" x14ac:dyDescent="0.2">
      <c r="P167" s="17"/>
    </row>
    <row r="168" spans="16:16" x14ac:dyDescent="0.2">
      <c r="P168" s="17"/>
    </row>
    <row r="169" spans="16:16" x14ac:dyDescent="0.2">
      <c r="P169" s="17"/>
    </row>
    <row r="170" spans="16:16" x14ac:dyDescent="0.2">
      <c r="P170" s="17"/>
    </row>
    <row r="171" spans="16:16" x14ac:dyDescent="0.2">
      <c r="P171" s="17"/>
    </row>
    <row r="172" spans="16:16" x14ac:dyDescent="0.2">
      <c r="P172" s="17"/>
    </row>
    <row r="173" spans="16:16" x14ac:dyDescent="0.2">
      <c r="P173" s="17"/>
    </row>
    <row r="174" spans="16:16" x14ac:dyDescent="0.2">
      <c r="P174" s="17"/>
    </row>
    <row r="175" spans="16:16" x14ac:dyDescent="0.2">
      <c r="P175" s="17"/>
    </row>
    <row r="176" spans="16:16" x14ac:dyDescent="0.2">
      <c r="P176" s="17"/>
    </row>
    <row r="177" spans="16:16" x14ac:dyDescent="0.2">
      <c r="P177" s="17"/>
    </row>
    <row r="178" spans="16:16" x14ac:dyDescent="0.2">
      <c r="P178" s="17"/>
    </row>
    <row r="179" spans="16:16" x14ac:dyDescent="0.2">
      <c r="P179" s="17"/>
    </row>
    <row r="180" spans="16:16" x14ac:dyDescent="0.2">
      <c r="P180" s="17"/>
    </row>
    <row r="181" spans="16:16" x14ac:dyDescent="0.2">
      <c r="P181" s="17"/>
    </row>
    <row r="182" spans="16:16" x14ac:dyDescent="0.2">
      <c r="P182" s="17"/>
    </row>
    <row r="183" spans="16:16" x14ac:dyDescent="0.2">
      <c r="P183" s="17"/>
    </row>
    <row r="184" spans="16:16" x14ac:dyDescent="0.2">
      <c r="P184" s="17"/>
    </row>
    <row r="185" spans="16:16" x14ac:dyDescent="0.2">
      <c r="P185" s="17"/>
    </row>
    <row r="186" spans="16:16" x14ac:dyDescent="0.2">
      <c r="P186" s="17"/>
    </row>
    <row r="187" spans="16:16" x14ac:dyDescent="0.2">
      <c r="P187" s="17"/>
    </row>
    <row r="188" spans="16:16" x14ac:dyDescent="0.2">
      <c r="P188" s="17"/>
    </row>
    <row r="189" spans="16:16" x14ac:dyDescent="0.2">
      <c r="P189" s="17"/>
    </row>
    <row r="190" spans="16:16" x14ac:dyDescent="0.2">
      <c r="P190" s="17"/>
    </row>
    <row r="191" spans="16:16" x14ac:dyDescent="0.2">
      <c r="P191" s="17"/>
    </row>
    <row r="192" spans="16:16" x14ac:dyDescent="0.2">
      <c r="P192" s="17"/>
    </row>
    <row r="193" spans="16:16" x14ac:dyDescent="0.2">
      <c r="P193" s="17"/>
    </row>
    <row r="194" spans="16:16" x14ac:dyDescent="0.2">
      <c r="P194" s="17"/>
    </row>
    <row r="195" spans="16:16" x14ac:dyDescent="0.2">
      <c r="P195" s="17"/>
    </row>
    <row r="196" spans="16:16" x14ac:dyDescent="0.2">
      <c r="P196" s="17"/>
    </row>
    <row r="197" spans="16:16" x14ac:dyDescent="0.2">
      <c r="P197" s="17"/>
    </row>
    <row r="198" spans="16:16" x14ac:dyDescent="0.2">
      <c r="P198" s="17"/>
    </row>
    <row r="199" spans="16:16" x14ac:dyDescent="0.2">
      <c r="P199" s="17"/>
    </row>
    <row r="200" spans="16:16" x14ac:dyDescent="0.2">
      <c r="P200" s="17"/>
    </row>
    <row r="201" spans="16:16" x14ac:dyDescent="0.2">
      <c r="P201" s="17"/>
    </row>
    <row r="202" spans="16:16" x14ac:dyDescent="0.2">
      <c r="P202" s="17"/>
    </row>
    <row r="203" spans="16:16" x14ac:dyDescent="0.2">
      <c r="P203" s="17"/>
    </row>
    <row r="204" spans="16:16" x14ac:dyDescent="0.2">
      <c r="P204" s="17"/>
    </row>
    <row r="205" spans="16:16" x14ac:dyDescent="0.2">
      <c r="P205" s="17"/>
    </row>
    <row r="206" spans="16:16" x14ac:dyDescent="0.2">
      <c r="P206" s="17"/>
    </row>
    <row r="207" spans="16:16" x14ac:dyDescent="0.2">
      <c r="P207" s="17"/>
    </row>
    <row r="208" spans="16:16" x14ac:dyDescent="0.2">
      <c r="P208" s="17"/>
    </row>
    <row r="209" spans="16:16" x14ac:dyDescent="0.2">
      <c r="P209" s="17"/>
    </row>
    <row r="210" spans="16:16" x14ac:dyDescent="0.2">
      <c r="P210" s="17"/>
    </row>
    <row r="211" spans="16:16" x14ac:dyDescent="0.2">
      <c r="P211" s="17"/>
    </row>
    <row r="212" spans="16:16" x14ac:dyDescent="0.2">
      <c r="P212" s="17"/>
    </row>
    <row r="213" spans="16:16" x14ac:dyDescent="0.2">
      <c r="P213" s="17"/>
    </row>
    <row r="214" spans="16:16" x14ac:dyDescent="0.2">
      <c r="P214" s="17"/>
    </row>
    <row r="215" spans="16:16" x14ac:dyDescent="0.2">
      <c r="P215" s="17"/>
    </row>
    <row r="216" spans="16:16" x14ac:dyDescent="0.2">
      <c r="P216" s="17"/>
    </row>
    <row r="217" spans="16:16" x14ac:dyDescent="0.2">
      <c r="P217" s="17"/>
    </row>
    <row r="218" spans="16:16" x14ac:dyDescent="0.2">
      <c r="P218" s="17"/>
    </row>
    <row r="219" spans="16:16" x14ac:dyDescent="0.2">
      <c r="P219" s="17"/>
    </row>
    <row r="220" spans="16:16" x14ac:dyDescent="0.2">
      <c r="P220" s="17"/>
    </row>
    <row r="221" spans="16:16" x14ac:dyDescent="0.2">
      <c r="P221" s="17"/>
    </row>
    <row r="222" spans="16:16" x14ac:dyDescent="0.2">
      <c r="P222" s="17"/>
    </row>
    <row r="223" spans="16:16" x14ac:dyDescent="0.2">
      <c r="P223" s="17"/>
    </row>
    <row r="224" spans="16:16" x14ac:dyDescent="0.2">
      <c r="P224" s="17"/>
    </row>
    <row r="225" spans="16:16" x14ac:dyDescent="0.2">
      <c r="P225" s="17"/>
    </row>
    <row r="226" spans="16:16" x14ac:dyDescent="0.2">
      <c r="P226" s="17"/>
    </row>
    <row r="227" spans="16:16" x14ac:dyDescent="0.2">
      <c r="P227" s="17"/>
    </row>
    <row r="228" spans="16:16" x14ac:dyDescent="0.2">
      <c r="P228" s="17"/>
    </row>
    <row r="229" spans="16:16" x14ac:dyDescent="0.2">
      <c r="P229" s="17"/>
    </row>
    <row r="230" spans="16:16" x14ac:dyDescent="0.2">
      <c r="P230" s="17"/>
    </row>
    <row r="231" spans="16:16" x14ac:dyDescent="0.2">
      <c r="P231" s="17"/>
    </row>
    <row r="232" spans="16:16" x14ac:dyDescent="0.2">
      <c r="P232" s="17"/>
    </row>
    <row r="233" spans="16:16" x14ac:dyDescent="0.2">
      <c r="P233" s="17"/>
    </row>
    <row r="234" spans="16:16" x14ac:dyDescent="0.2">
      <c r="P234" s="17"/>
    </row>
    <row r="235" spans="16:16" x14ac:dyDescent="0.2">
      <c r="P235" s="17"/>
    </row>
    <row r="236" spans="16:16" x14ac:dyDescent="0.2">
      <c r="P236" s="17"/>
    </row>
    <row r="237" spans="16:16" x14ac:dyDescent="0.2">
      <c r="P237" s="17"/>
    </row>
    <row r="238" spans="16:16" x14ac:dyDescent="0.2">
      <c r="P238" s="17"/>
    </row>
    <row r="239" spans="16:16" x14ac:dyDescent="0.2">
      <c r="P239" s="17"/>
    </row>
    <row r="240" spans="16:16" x14ac:dyDescent="0.2">
      <c r="P240" s="17"/>
    </row>
    <row r="241" spans="16:16" x14ac:dyDescent="0.2">
      <c r="P241" s="17"/>
    </row>
    <row r="242" spans="16:16" x14ac:dyDescent="0.2">
      <c r="P242" s="17"/>
    </row>
    <row r="243" spans="16:16" x14ac:dyDescent="0.2">
      <c r="P243" s="17"/>
    </row>
    <row r="244" spans="16:16" x14ac:dyDescent="0.2">
      <c r="P244" s="17"/>
    </row>
    <row r="245" spans="16:16" x14ac:dyDescent="0.2">
      <c r="P245" s="17"/>
    </row>
    <row r="246" spans="16:16" x14ac:dyDescent="0.2">
      <c r="P246" s="17"/>
    </row>
    <row r="247" spans="16:16" x14ac:dyDescent="0.2">
      <c r="P247" s="17"/>
    </row>
    <row r="248" spans="16:16" x14ac:dyDescent="0.2">
      <c r="P248" s="17"/>
    </row>
    <row r="249" spans="16:16" x14ac:dyDescent="0.2">
      <c r="P249" s="17"/>
    </row>
    <row r="250" spans="16:16" x14ac:dyDescent="0.2">
      <c r="P250" s="17"/>
    </row>
    <row r="251" spans="16:16" x14ac:dyDescent="0.2">
      <c r="P251" s="17"/>
    </row>
    <row r="252" spans="16:16" x14ac:dyDescent="0.2">
      <c r="P252" s="17"/>
    </row>
    <row r="253" spans="16:16" x14ac:dyDescent="0.2">
      <c r="P253" s="17"/>
    </row>
    <row r="254" spans="16:16" x14ac:dyDescent="0.2">
      <c r="P254" s="17"/>
    </row>
    <row r="255" spans="16:16" x14ac:dyDescent="0.2">
      <c r="P255" s="17"/>
    </row>
    <row r="256" spans="16:16" x14ac:dyDescent="0.2">
      <c r="P256" s="17"/>
    </row>
    <row r="257" spans="16:16" x14ac:dyDescent="0.2">
      <c r="P257" s="17"/>
    </row>
    <row r="258" spans="16:16" x14ac:dyDescent="0.2">
      <c r="P258" s="17"/>
    </row>
    <row r="259" spans="16:16" x14ac:dyDescent="0.2">
      <c r="P259" s="17"/>
    </row>
    <row r="260" spans="16:16" x14ac:dyDescent="0.2">
      <c r="P260" s="17"/>
    </row>
    <row r="261" spans="16:16" x14ac:dyDescent="0.2">
      <c r="P261" s="17"/>
    </row>
    <row r="262" spans="16:16" x14ac:dyDescent="0.2">
      <c r="P262" s="17"/>
    </row>
    <row r="263" spans="16:16" x14ac:dyDescent="0.2">
      <c r="P263" s="17"/>
    </row>
    <row r="264" spans="16:16" x14ac:dyDescent="0.2">
      <c r="P264" s="17"/>
    </row>
    <row r="265" spans="16:16" x14ac:dyDescent="0.2">
      <c r="P265" s="17"/>
    </row>
    <row r="266" spans="16:16" x14ac:dyDescent="0.2">
      <c r="P266" s="17"/>
    </row>
    <row r="267" spans="16:16" x14ac:dyDescent="0.2">
      <c r="P267" s="17"/>
    </row>
    <row r="268" spans="16:16" x14ac:dyDescent="0.2">
      <c r="P268" s="17"/>
    </row>
    <row r="269" spans="16:16" x14ac:dyDescent="0.2">
      <c r="P269" s="17"/>
    </row>
    <row r="270" spans="16:16" x14ac:dyDescent="0.2">
      <c r="P270" s="17"/>
    </row>
    <row r="271" spans="16:16" x14ac:dyDescent="0.2">
      <c r="P271" s="17"/>
    </row>
    <row r="272" spans="16:16" x14ac:dyDescent="0.2">
      <c r="P272" s="17"/>
    </row>
    <row r="273" spans="16:16" x14ac:dyDescent="0.2">
      <c r="P273" s="17"/>
    </row>
    <row r="274" spans="16:16" x14ac:dyDescent="0.2">
      <c r="P274" s="17"/>
    </row>
    <row r="275" spans="16:16" x14ac:dyDescent="0.2">
      <c r="P275" s="17"/>
    </row>
    <row r="276" spans="16:16" x14ac:dyDescent="0.2">
      <c r="P276" s="17"/>
    </row>
    <row r="277" spans="16:16" x14ac:dyDescent="0.2">
      <c r="P277" s="17"/>
    </row>
    <row r="278" spans="16:16" x14ac:dyDescent="0.2">
      <c r="P278" s="17"/>
    </row>
    <row r="279" spans="16:16" x14ac:dyDescent="0.2">
      <c r="P279" s="17"/>
    </row>
    <row r="280" spans="16:16" x14ac:dyDescent="0.2">
      <c r="P280" s="17"/>
    </row>
    <row r="281" spans="16:16" x14ac:dyDescent="0.2">
      <c r="P281" s="17"/>
    </row>
    <row r="282" spans="16:16" x14ac:dyDescent="0.2">
      <c r="P282" s="17"/>
    </row>
    <row r="283" spans="16:16" x14ac:dyDescent="0.2">
      <c r="P283" s="17"/>
    </row>
    <row r="284" spans="16:16" x14ac:dyDescent="0.2">
      <c r="P284" s="17"/>
    </row>
    <row r="285" spans="16:16" x14ac:dyDescent="0.2">
      <c r="P285" s="17"/>
    </row>
    <row r="286" spans="16:16" x14ac:dyDescent="0.2">
      <c r="P286" s="17"/>
    </row>
    <row r="287" spans="16:16" x14ac:dyDescent="0.2">
      <c r="P287" s="17"/>
    </row>
    <row r="288" spans="16:16" x14ac:dyDescent="0.2">
      <c r="P288" s="17"/>
    </row>
    <row r="289" spans="16:16" x14ac:dyDescent="0.2">
      <c r="P289" s="17"/>
    </row>
    <row r="290" spans="16:16" x14ac:dyDescent="0.2">
      <c r="P290" s="17"/>
    </row>
    <row r="291" spans="16:16" x14ac:dyDescent="0.2">
      <c r="P291" s="17"/>
    </row>
    <row r="292" spans="16:16" x14ac:dyDescent="0.2">
      <c r="P292" s="17"/>
    </row>
    <row r="293" spans="16:16" x14ac:dyDescent="0.2">
      <c r="P293" s="17"/>
    </row>
    <row r="294" spans="16:16" x14ac:dyDescent="0.2">
      <c r="P294" s="17"/>
    </row>
    <row r="295" spans="16:16" x14ac:dyDescent="0.2">
      <c r="P295" s="17"/>
    </row>
    <row r="296" spans="16:16" x14ac:dyDescent="0.2">
      <c r="P296" s="17"/>
    </row>
    <row r="297" spans="16:16" x14ac:dyDescent="0.2">
      <c r="P297" s="17"/>
    </row>
    <row r="298" spans="16:16" x14ac:dyDescent="0.2">
      <c r="P298" s="17"/>
    </row>
    <row r="299" spans="16:16" x14ac:dyDescent="0.2">
      <c r="P299" s="17"/>
    </row>
    <row r="300" spans="16:16" x14ac:dyDescent="0.2">
      <c r="P300" s="17"/>
    </row>
    <row r="301" spans="16:16" x14ac:dyDescent="0.2">
      <c r="P301" s="17"/>
    </row>
    <row r="302" spans="16:16" x14ac:dyDescent="0.2">
      <c r="P302" s="17"/>
    </row>
    <row r="303" spans="16:16" x14ac:dyDescent="0.2">
      <c r="P303" s="17"/>
    </row>
    <row r="304" spans="16:16" x14ac:dyDescent="0.2">
      <c r="P304" s="17"/>
    </row>
    <row r="305" spans="16:16" x14ac:dyDescent="0.2">
      <c r="P305" s="17"/>
    </row>
    <row r="306" spans="16:16" x14ac:dyDescent="0.2">
      <c r="P306" s="17"/>
    </row>
    <row r="307" spans="16:16" x14ac:dyDescent="0.2">
      <c r="P307" s="17"/>
    </row>
    <row r="308" spans="16:16" x14ac:dyDescent="0.2">
      <c r="P308" s="17"/>
    </row>
    <row r="309" spans="16:16" x14ac:dyDescent="0.2">
      <c r="P309" s="17"/>
    </row>
    <row r="310" spans="16:16" x14ac:dyDescent="0.2">
      <c r="P310" s="17"/>
    </row>
    <row r="311" spans="16:16" x14ac:dyDescent="0.2">
      <c r="P311" s="17"/>
    </row>
    <row r="312" spans="16:16" x14ac:dyDescent="0.2">
      <c r="P312" s="17"/>
    </row>
    <row r="313" spans="16:16" x14ac:dyDescent="0.2">
      <c r="P313" s="17"/>
    </row>
    <row r="314" spans="16:16" x14ac:dyDescent="0.2">
      <c r="P314" s="17"/>
    </row>
    <row r="315" spans="16:16" x14ac:dyDescent="0.2">
      <c r="P315" s="17"/>
    </row>
    <row r="316" spans="16:16" x14ac:dyDescent="0.2">
      <c r="P316" s="17"/>
    </row>
    <row r="317" spans="16:16" x14ac:dyDescent="0.2">
      <c r="P317" s="17"/>
    </row>
    <row r="318" spans="16:16" x14ac:dyDescent="0.2">
      <c r="P318" s="17"/>
    </row>
    <row r="319" spans="16:16" x14ac:dyDescent="0.2">
      <c r="P319" s="17"/>
    </row>
    <row r="320" spans="16:16" x14ac:dyDescent="0.2">
      <c r="P320" s="17"/>
    </row>
    <row r="321" spans="16:16" x14ac:dyDescent="0.2">
      <c r="P321" s="17"/>
    </row>
    <row r="322" spans="16:16" x14ac:dyDescent="0.2">
      <c r="P322" s="17"/>
    </row>
    <row r="323" spans="16:16" x14ac:dyDescent="0.2">
      <c r="P323" s="17"/>
    </row>
    <row r="324" spans="16:16" x14ac:dyDescent="0.2">
      <c r="P324" s="17"/>
    </row>
    <row r="325" spans="16:16" x14ac:dyDescent="0.2">
      <c r="P325" s="17"/>
    </row>
    <row r="326" spans="16:16" x14ac:dyDescent="0.2">
      <c r="P326" s="17"/>
    </row>
    <row r="327" spans="16:16" x14ac:dyDescent="0.2">
      <c r="P327" s="17"/>
    </row>
    <row r="328" spans="16:16" x14ac:dyDescent="0.2">
      <c r="P328" s="17"/>
    </row>
    <row r="329" spans="16:16" x14ac:dyDescent="0.2">
      <c r="P329" s="17"/>
    </row>
    <row r="330" spans="16:16" x14ac:dyDescent="0.2">
      <c r="P330" s="17"/>
    </row>
    <row r="331" spans="16:16" x14ac:dyDescent="0.2">
      <c r="P331" s="17"/>
    </row>
    <row r="332" spans="16:16" x14ac:dyDescent="0.2">
      <c r="P332" s="17"/>
    </row>
    <row r="333" spans="16:16" x14ac:dyDescent="0.2">
      <c r="P333" s="17"/>
    </row>
    <row r="334" spans="16:16" x14ac:dyDescent="0.2">
      <c r="P334" s="17"/>
    </row>
    <row r="335" spans="16:16" x14ac:dyDescent="0.2">
      <c r="P335" s="17"/>
    </row>
    <row r="336" spans="16:16" x14ac:dyDescent="0.2">
      <c r="P336" s="17"/>
    </row>
    <row r="337" spans="16:16" x14ac:dyDescent="0.2">
      <c r="P337" s="17"/>
    </row>
    <row r="338" spans="16:16" x14ac:dyDescent="0.2">
      <c r="P338" s="17"/>
    </row>
    <row r="339" spans="16:16" x14ac:dyDescent="0.2">
      <c r="P339" s="17"/>
    </row>
    <row r="340" spans="16:16" x14ac:dyDescent="0.2">
      <c r="P340" s="17"/>
    </row>
    <row r="341" spans="16:16" x14ac:dyDescent="0.2">
      <c r="P341" s="17"/>
    </row>
    <row r="342" spans="16:16" x14ac:dyDescent="0.2">
      <c r="P342" s="17"/>
    </row>
    <row r="343" spans="16:16" x14ac:dyDescent="0.2">
      <c r="P343" s="17"/>
    </row>
    <row r="344" spans="16:16" x14ac:dyDescent="0.2">
      <c r="P344" s="17"/>
    </row>
    <row r="345" spans="16:16" x14ac:dyDescent="0.2">
      <c r="P345" s="17"/>
    </row>
    <row r="346" spans="16:16" x14ac:dyDescent="0.2">
      <c r="P346" s="17"/>
    </row>
    <row r="347" spans="16:16" x14ac:dyDescent="0.2">
      <c r="P347" s="17"/>
    </row>
    <row r="348" spans="16:16" x14ac:dyDescent="0.2">
      <c r="P348" s="17"/>
    </row>
    <row r="349" spans="16:16" x14ac:dyDescent="0.2">
      <c r="P349" s="17"/>
    </row>
    <row r="350" spans="16:16" x14ac:dyDescent="0.2">
      <c r="P350" s="17"/>
    </row>
    <row r="351" spans="16:16" x14ac:dyDescent="0.2">
      <c r="P351" s="17"/>
    </row>
    <row r="352" spans="16:16" x14ac:dyDescent="0.2">
      <c r="P352" s="17"/>
    </row>
    <row r="353" spans="16:16" x14ac:dyDescent="0.2">
      <c r="P353" s="17"/>
    </row>
    <row r="354" spans="16:16" x14ac:dyDescent="0.2">
      <c r="P354" s="17"/>
    </row>
    <row r="355" spans="16:16" x14ac:dyDescent="0.2">
      <c r="P355" s="17"/>
    </row>
    <row r="356" spans="16:16" x14ac:dyDescent="0.2">
      <c r="P356" s="17"/>
    </row>
    <row r="357" spans="16:16" x14ac:dyDescent="0.2">
      <c r="P357" s="17"/>
    </row>
    <row r="358" spans="16:16" x14ac:dyDescent="0.2">
      <c r="P358" s="17"/>
    </row>
    <row r="359" spans="16:16" x14ac:dyDescent="0.2">
      <c r="P359" s="17"/>
    </row>
    <row r="360" spans="16:16" x14ac:dyDescent="0.2">
      <c r="P360" s="17"/>
    </row>
    <row r="361" spans="16:16" x14ac:dyDescent="0.2">
      <c r="P361" s="17"/>
    </row>
    <row r="362" spans="16:16" x14ac:dyDescent="0.2">
      <c r="P362" s="17"/>
    </row>
    <row r="363" spans="16:16" x14ac:dyDescent="0.2">
      <c r="P363" s="17"/>
    </row>
    <row r="364" spans="16:16" x14ac:dyDescent="0.2">
      <c r="P364" s="17"/>
    </row>
    <row r="365" spans="16:16" x14ac:dyDescent="0.2">
      <c r="P365" s="17"/>
    </row>
    <row r="366" spans="16:16" x14ac:dyDescent="0.2">
      <c r="P366" s="17"/>
    </row>
    <row r="367" spans="16:16" x14ac:dyDescent="0.2">
      <c r="P367" s="17"/>
    </row>
    <row r="368" spans="16:16" x14ac:dyDescent="0.2">
      <c r="P368" s="17"/>
    </row>
    <row r="369" spans="16:16" x14ac:dyDescent="0.2">
      <c r="P369" s="17"/>
    </row>
    <row r="370" spans="16:16" x14ac:dyDescent="0.2">
      <c r="P370" s="17"/>
    </row>
    <row r="371" spans="16:16" x14ac:dyDescent="0.2">
      <c r="P371" s="17"/>
    </row>
    <row r="372" spans="16:16" x14ac:dyDescent="0.2">
      <c r="P372" s="17"/>
    </row>
    <row r="373" spans="16:16" x14ac:dyDescent="0.2">
      <c r="P373" s="17"/>
    </row>
    <row r="374" spans="16:16" x14ac:dyDescent="0.2">
      <c r="P374" s="17"/>
    </row>
    <row r="375" spans="16:16" x14ac:dyDescent="0.2">
      <c r="P375" s="17"/>
    </row>
    <row r="376" spans="16:16" x14ac:dyDescent="0.2">
      <c r="P376" s="17"/>
    </row>
    <row r="377" spans="16:16" x14ac:dyDescent="0.2">
      <c r="P377" s="17"/>
    </row>
    <row r="378" spans="16:16" x14ac:dyDescent="0.2">
      <c r="P378" s="17"/>
    </row>
    <row r="379" spans="16:16" x14ac:dyDescent="0.2">
      <c r="P379" s="17"/>
    </row>
    <row r="380" spans="16:16" x14ac:dyDescent="0.2">
      <c r="P380" s="17"/>
    </row>
    <row r="381" spans="16:16" x14ac:dyDescent="0.2">
      <c r="P381" s="17"/>
    </row>
    <row r="382" spans="16:16" x14ac:dyDescent="0.2">
      <c r="P382" s="17"/>
    </row>
    <row r="383" spans="16:16" x14ac:dyDescent="0.2">
      <c r="P383" s="17"/>
    </row>
    <row r="384" spans="16:16" x14ac:dyDescent="0.2">
      <c r="P384" s="17"/>
    </row>
    <row r="385" spans="16:16" x14ac:dyDescent="0.2">
      <c r="P385" s="17"/>
    </row>
    <row r="386" spans="16:16" x14ac:dyDescent="0.2">
      <c r="P386" s="17"/>
    </row>
    <row r="387" spans="16:16" x14ac:dyDescent="0.2">
      <c r="P387" s="17"/>
    </row>
    <row r="388" spans="16:16" x14ac:dyDescent="0.2">
      <c r="P388" s="17"/>
    </row>
    <row r="389" spans="16:16" x14ac:dyDescent="0.2">
      <c r="P389" s="17"/>
    </row>
    <row r="390" spans="16:16" x14ac:dyDescent="0.2">
      <c r="P390" s="17"/>
    </row>
    <row r="391" spans="16:16" x14ac:dyDescent="0.2">
      <c r="P391" s="17"/>
    </row>
    <row r="392" spans="16:16" x14ac:dyDescent="0.2">
      <c r="P392" s="17"/>
    </row>
    <row r="393" spans="16:16" x14ac:dyDescent="0.2">
      <c r="P393" s="17"/>
    </row>
    <row r="394" spans="16:16" x14ac:dyDescent="0.2">
      <c r="P394" s="17"/>
    </row>
    <row r="395" spans="16:16" x14ac:dyDescent="0.2">
      <c r="P395" s="17"/>
    </row>
    <row r="396" spans="16:16" x14ac:dyDescent="0.2">
      <c r="P396" s="17"/>
    </row>
    <row r="397" spans="16:16" x14ac:dyDescent="0.2">
      <c r="P397" s="17"/>
    </row>
    <row r="398" spans="16:16" x14ac:dyDescent="0.2">
      <c r="P398" s="17"/>
    </row>
    <row r="399" spans="16:16" x14ac:dyDescent="0.2">
      <c r="P399" s="17"/>
    </row>
    <row r="400" spans="16:16" x14ac:dyDescent="0.2">
      <c r="P400" s="17"/>
    </row>
    <row r="401" spans="16:16" x14ac:dyDescent="0.2">
      <c r="P401" s="17"/>
    </row>
    <row r="402" spans="16:16" x14ac:dyDescent="0.2">
      <c r="P402" s="17"/>
    </row>
    <row r="403" spans="16:16" x14ac:dyDescent="0.2">
      <c r="P403" s="17"/>
    </row>
    <row r="404" spans="16:16" x14ac:dyDescent="0.2">
      <c r="P404" s="17"/>
    </row>
    <row r="405" spans="16:16" x14ac:dyDescent="0.2">
      <c r="P405" s="17"/>
    </row>
    <row r="406" spans="16:16" x14ac:dyDescent="0.2">
      <c r="P406" s="17"/>
    </row>
    <row r="407" spans="16:16" x14ac:dyDescent="0.2">
      <c r="P407" s="17"/>
    </row>
    <row r="408" spans="16:16" x14ac:dyDescent="0.2">
      <c r="P408" s="17"/>
    </row>
    <row r="409" spans="16:16" x14ac:dyDescent="0.2">
      <c r="P409" s="17"/>
    </row>
    <row r="410" spans="16:16" x14ac:dyDescent="0.2">
      <c r="P410" s="17"/>
    </row>
    <row r="411" spans="16:16" x14ac:dyDescent="0.2">
      <c r="P411" s="17"/>
    </row>
    <row r="412" spans="16:16" x14ac:dyDescent="0.2">
      <c r="P412" s="17"/>
    </row>
    <row r="413" spans="16:16" x14ac:dyDescent="0.2">
      <c r="P413" s="17"/>
    </row>
    <row r="414" spans="16:16" x14ac:dyDescent="0.2">
      <c r="P414" s="17"/>
    </row>
    <row r="415" spans="16:16" x14ac:dyDescent="0.2">
      <c r="P415" s="17"/>
    </row>
    <row r="416" spans="16:16" x14ac:dyDescent="0.2">
      <c r="P416" s="17"/>
    </row>
    <row r="417" spans="16:16" x14ac:dyDescent="0.2">
      <c r="P417" s="17"/>
    </row>
    <row r="418" spans="16:16" x14ac:dyDescent="0.2">
      <c r="P418" s="17"/>
    </row>
    <row r="419" spans="16:16" x14ac:dyDescent="0.2">
      <c r="P419" s="17"/>
    </row>
    <row r="420" spans="16:16" x14ac:dyDescent="0.2">
      <c r="P420" s="17"/>
    </row>
    <row r="421" spans="16:16" x14ac:dyDescent="0.2">
      <c r="P421" s="17"/>
    </row>
    <row r="422" spans="16:16" x14ac:dyDescent="0.2">
      <c r="P422" s="17"/>
    </row>
    <row r="423" spans="16:16" x14ac:dyDescent="0.2">
      <c r="P423" s="17"/>
    </row>
    <row r="424" spans="16:16" x14ac:dyDescent="0.2">
      <c r="P424" s="17"/>
    </row>
    <row r="425" spans="16:16" x14ac:dyDescent="0.2">
      <c r="P425" s="17"/>
    </row>
    <row r="426" spans="16:16" x14ac:dyDescent="0.2">
      <c r="P426" s="17"/>
    </row>
    <row r="427" spans="16:16" x14ac:dyDescent="0.2">
      <c r="P427" s="17"/>
    </row>
    <row r="428" spans="16:16" x14ac:dyDescent="0.2">
      <c r="P428" s="17"/>
    </row>
    <row r="429" spans="16:16" x14ac:dyDescent="0.2">
      <c r="P429" s="17"/>
    </row>
    <row r="430" spans="16:16" x14ac:dyDescent="0.2">
      <c r="P430" s="17"/>
    </row>
    <row r="431" spans="16:16" x14ac:dyDescent="0.2">
      <c r="P431" s="17"/>
    </row>
    <row r="432" spans="16:16" x14ac:dyDescent="0.2">
      <c r="P432" s="17"/>
    </row>
    <row r="433" spans="16:16" x14ac:dyDescent="0.2">
      <c r="P433" s="17"/>
    </row>
    <row r="434" spans="16:16" x14ac:dyDescent="0.2">
      <c r="P434" s="17"/>
    </row>
    <row r="435" spans="16:16" x14ac:dyDescent="0.2">
      <c r="P435" s="17"/>
    </row>
    <row r="436" spans="16:16" x14ac:dyDescent="0.2">
      <c r="P436" s="17"/>
    </row>
    <row r="437" spans="16:16" x14ac:dyDescent="0.2">
      <c r="P437" s="17"/>
    </row>
    <row r="438" spans="16:16" x14ac:dyDescent="0.2">
      <c r="P438" s="17"/>
    </row>
    <row r="439" spans="16:16" x14ac:dyDescent="0.2">
      <c r="P439" s="17"/>
    </row>
    <row r="440" spans="16:16" x14ac:dyDescent="0.2">
      <c r="P440" s="17"/>
    </row>
    <row r="441" spans="16:16" x14ac:dyDescent="0.2">
      <c r="P441" s="17"/>
    </row>
    <row r="442" spans="16:16" x14ac:dyDescent="0.2">
      <c r="P442" s="17"/>
    </row>
    <row r="443" spans="16:16" x14ac:dyDescent="0.2">
      <c r="P443" s="17"/>
    </row>
    <row r="444" spans="16:16" x14ac:dyDescent="0.2">
      <c r="P444" s="17"/>
    </row>
    <row r="445" spans="16:16" x14ac:dyDescent="0.2">
      <c r="P445" s="17"/>
    </row>
    <row r="446" spans="16:16" x14ac:dyDescent="0.2">
      <c r="P446" s="17"/>
    </row>
    <row r="447" spans="16:16" x14ac:dyDescent="0.2">
      <c r="P447" s="17"/>
    </row>
    <row r="448" spans="16:16" x14ac:dyDescent="0.2">
      <c r="P448" s="17"/>
    </row>
    <row r="449" spans="16:16" x14ac:dyDescent="0.2">
      <c r="P449" s="17"/>
    </row>
    <row r="450" spans="16:16" x14ac:dyDescent="0.2">
      <c r="P450" s="17"/>
    </row>
    <row r="451" spans="16:16" x14ac:dyDescent="0.2">
      <c r="P451" s="17"/>
    </row>
    <row r="452" spans="16:16" x14ac:dyDescent="0.2">
      <c r="P452" s="17"/>
    </row>
    <row r="453" spans="16:16" x14ac:dyDescent="0.2">
      <c r="P453" s="17"/>
    </row>
    <row r="454" spans="16:16" x14ac:dyDescent="0.2">
      <c r="P454" s="17"/>
    </row>
    <row r="455" spans="16:16" x14ac:dyDescent="0.2">
      <c r="P455" s="17"/>
    </row>
    <row r="456" spans="16:16" x14ac:dyDescent="0.2">
      <c r="P456" s="17"/>
    </row>
    <row r="457" spans="16:16" x14ac:dyDescent="0.2">
      <c r="P457" s="17"/>
    </row>
    <row r="458" spans="16:16" x14ac:dyDescent="0.2">
      <c r="P458" s="17"/>
    </row>
    <row r="459" spans="16:16" x14ac:dyDescent="0.2">
      <c r="P459" s="17"/>
    </row>
    <row r="460" spans="16:16" x14ac:dyDescent="0.2">
      <c r="P460" s="17"/>
    </row>
    <row r="461" spans="16:16" x14ac:dyDescent="0.2">
      <c r="P461" s="17"/>
    </row>
    <row r="462" spans="16:16" x14ac:dyDescent="0.2">
      <c r="P462" s="17"/>
    </row>
    <row r="463" spans="16:16" x14ac:dyDescent="0.2">
      <c r="P463" s="17"/>
    </row>
    <row r="464" spans="16:16" x14ac:dyDescent="0.2">
      <c r="P464" s="17"/>
    </row>
    <row r="465" spans="16:16" x14ac:dyDescent="0.2">
      <c r="P465" s="17"/>
    </row>
    <row r="466" spans="16:16" x14ac:dyDescent="0.2">
      <c r="P466" s="17"/>
    </row>
    <row r="467" spans="16:16" x14ac:dyDescent="0.2">
      <c r="P467" s="17"/>
    </row>
    <row r="468" spans="16:16" x14ac:dyDescent="0.2">
      <c r="P468" s="17"/>
    </row>
    <row r="469" spans="16:16" x14ac:dyDescent="0.2">
      <c r="P469" s="17"/>
    </row>
    <row r="470" spans="16:16" x14ac:dyDescent="0.2">
      <c r="P470" s="17"/>
    </row>
    <row r="471" spans="16:16" x14ac:dyDescent="0.2">
      <c r="P471" s="17"/>
    </row>
    <row r="472" spans="16:16" x14ac:dyDescent="0.2">
      <c r="P472" s="17"/>
    </row>
    <row r="473" spans="16:16" x14ac:dyDescent="0.2">
      <c r="P473" s="17"/>
    </row>
    <row r="474" spans="16:16" x14ac:dyDescent="0.2">
      <c r="P474" s="17"/>
    </row>
    <row r="475" spans="16:16" x14ac:dyDescent="0.2">
      <c r="P475" s="17"/>
    </row>
    <row r="476" spans="16:16" x14ac:dyDescent="0.2">
      <c r="P476" s="17"/>
    </row>
    <row r="477" spans="16:16" x14ac:dyDescent="0.2">
      <c r="P477" s="17"/>
    </row>
    <row r="478" spans="16:16" x14ac:dyDescent="0.2">
      <c r="P478" s="17"/>
    </row>
    <row r="479" spans="16:16" x14ac:dyDescent="0.2">
      <c r="P479" s="17"/>
    </row>
    <row r="480" spans="16:16" x14ac:dyDescent="0.2">
      <c r="P480" s="17"/>
    </row>
    <row r="481" spans="16:16" x14ac:dyDescent="0.2">
      <c r="P481" s="17"/>
    </row>
    <row r="482" spans="16:16" x14ac:dyDescent="0.2">
      <c r="P482" s="17"/>
    </row>
    <row r="483" spans="16:16" x14ac:dyDescent="0.2">
      <c r="P483" s="17"/>
    </row>
    <row r="484" spans="16:16" x14ac:dyDescent="0.2">
      <c r="P484" s="17"/>
    </row>
    <row r="485" spans="16:16" x14ac:dyDescent="0.2">
      <c r="P485" s="17"/>
    </row>
    <row r="486" spans="16:16" x14ac:dyDescent="0.2">
      <c r="P486" s="17"/>
    </row>
    <row r="487" spans="16:16" x14ac:dyDescent="0.2">
      <c r="P487" s="17"/>
    </row>
    <row r="488" spans="16:16" x14ac:dyDescent="0.2">
      <c r="P488" s="17"/>
    </row>
    <row r="489" spans="16:16" x14ac:dyDescent="0.2">
      <c r="P489" s="17"/>
    </row>
    <row r="490" spans="16:16" x14ac:dyDescent="0.2">
      <c r="P490" s="17"/>
    </row>
    <row r="491" spans="16:16" x14ac:dyDescent="0.2">
      <c r="P491" s="17"/>
    </row>
    <row r="492" spans="16:16" x14ac:dyDescent="0.2">
      <c r="P492" s="17"/>
    </row>
    <row r="493" spans="16:16" x14ac:dyDescent="0.2">
      <c r="P493" s="17"/>
    </row>
    <row r="494" spans="16:16" x14ac:dyDescent="0.2">
      <c r="P494" s="17"/>
    </row>
    <row r="495" spans="16:16" x14ac:dyDescent="0.2">
      <c r="P495" s="17"/>
    </row>
    <row r="496" spans="16:16" x14ac:dyDescent="0.2">
      <c r="P496" s="17"/>
    </row>
    <row r="497" spans="16:16" x14ac:dyDescent="0.2">
      <c r="P497" s="17"/>
    </row>
    <row r="498" spans="16:16" x14ac:dyDescent="0.2">
      <c r="P498" s="17"/>
    </row>
    <row r="499" spans="16:16" x14ac:dyDescent="0.2">
      <c r="P499" s="17"/>
    </row>
    <row r="500" spans="16:16" x14ac:dyDescent="0.2">
      <c r="P500" s="17"/>
    </row>
    <row r="501" spans="16:16" x14ac:dyDescent="0.2">
      <c r="P501" s="17"/>
    </row>
    <row r="502" spans="16:16" x14ac:dyDescent="0.2">
      <c r="P502" s="17"/>
    </row>
    <row r="503" spans="16:16" x14ac:dyDescent="0.2">
      <c r="P503" s="17"/>
    </row>
    <row r="504" spans="16:16" x14ac:dyDescent="0.2">
      <c r="P504" s="17"/>
    </row>
    <row r="505" spans="16:16" x14ac:dyDescent="0.2">
      <c r="P505" s="17"/>
    </row>
    <row r="506" spans="16:16" x14ac:dyDescent="0.2">
      <c r="P506" s="17"/>
    </row>
    <row r="507" spans="16:16" x14ac:dyDescent="0.2">
      <c r="P507" s="17"/>
    </row>
    <row r="508" spans="16:16" x14ac:dyDescent="0.2">
      <c r="P508" s="17"/>
    </row>
    <row r="509" spans="16:16" x14ac:dyDescent="0.2">
      <c r="P509" s="17"/>
    </row>
    <row r="510" spans="16:16" x14ac:dyDescent="0.2">
      <c r="P510" s="17"/>
    </row>
    <row r="511" spans="16:16" x14ac:dyDescent="0.2">
      <c r="P511" s="17"/>
    </row>
    <row r="512" spans="16:16" x14ac:dyDescent="0.2">
      <c r="P512" s="17"/>
    </row>
    <row r="513" spans="16:16" x14ac:dyDescent="0.2">
      <c r="P513" s="17"/>
    </row>
    <row r="514" spans="16:16" x14ac:dyDescent="0.2">
      <c r="P514" s="17"/>
    </row>
    <row r="515" spans="16:16" x14ac:dyDescent="0.2">
      <c r="P515" s="17"/>
    </row>
    <row r="516" spans="16:16" x14ac:dyDescent="0.2">
      <c r="P516" s="17"/>
    </row>
    <row r="517" spans="16:16" x14ac:dyDescent="0.2">
      <c r="P517" s="17"/>
    </row>
    <row r="518" spans="16:16" x14ac:dyDescent="0.2">
      <c r="P518" s="17"/>
    </row>
    <row r="519" spans="16:16" x14ac:dyDescent="0.2">
      <c r="P519" s="17"/>
    </row>
    <row r="520" spans="16:16" x14ac:dyDescent="0.2">
      <c r="P520" s="17"/>
    </row>
    <row r="521" spans="16:16" x14ac:dyDescent="0.2">
      <c r="P521" s="17"/>
    </row>
    <row r="522" spans="16:16" x14ac:dyDescent="0.2">
      <c r="P522" s="17"/>
    </row>
    <row r="523" spans="16:16" x14ac:dyDescent="0.2">
      <c r="P523" s="17"/>
    </row>
    <row r="524" spans="16:16" x14ac:dyDescent="0.2">
      <c r="P524" s="17"/>
    </row>
    <row r="525" spans="16:16" x14ac:dyDescent="0.2">
      <c r="P525" s="17"/>
    </row>
    <row r="526" spans="16:16" x14ac:dyDescent="0.2">
      <c r="P526" s="17"/>
    </row>
    <row r="527" spans="16:16" x14ac:dyDescent="0.2">
      <c r="P527" s="17"/>
    </row>
    <row r="528" spans="16:16" x14ac:dyDescent="0.2">
      <c r="P528" s="17"/>
    </row>
    <row r="529" spans="16:16" x14ac:dyDescent="0.2">
      <c r="P529" s="17"/>
    </row>
    <row r="530" spans="16:16" x14ac:dyDescent="0.2">
      <c r="P530" s="17"/>
    </row>
    <row r="531" spans="16:16" x14ac:dyDescent="0.2">
      <c r="P531" s="17"/>
    </row>
    <row r="532" spans="16:16" x14ac:dyDescent="0.2">
      <c r="P532" s="17"/>
    </row>
    <row r="533" spans="16:16" x14ac:dyDescent="0.2">
      <c r="P533" s="17"/>
    </row>
    <row r="534" spans="16:16" x14ac:dyDescent="0.2">
      <c r="P534" s="17"/>
    </row>
    <row r="535" spans="16:16" x14ac:dyDescent="0.2">
      <c r="P535" s="17"/>
    </row>
    <row r="536" spans="16:16" x14ac:dyDescent="0.2">
      <c r="P536" s="17"/>
    </row>
    <row r="537" spans="16:16" x14ac:dyDescent="0.2">
      <c r="P537" s="17"/>
    </row>
    <row r="538" spans="16:16" x14ac:dyDescent="0.2">
      <c r="P538" s="17"/>
    </row>
    <row r="539" spans="16:16" x14ac:dyDescent="0.2">
      <c r="P539" s="17"/>
    </row>
    <row r="540" spans="16:16" x14ac:dyDescent="0.2">
      <c r="P540" s="17"/>
    </row>
    <row r="541" spans="16:16" x14ac:dyDescent="0.2">
      <c r="P541" s="17"/>
    </row>
    <row r="542" spans="16:16" x14ac:dyDescent="0.2">
      <c r="P542" s="17"/>
    </row>
    <row r="543" spans="16:16" x14ac:dyDescent="0.2">
      <c r="P543" s="17"/>
    </row>
    <row r="544" spans="16:16" x14ac:dyDescent="0.2">
      <c r="P544" s="17"/>
    </row>
    <row r="545" spans="16:16" x14ac:dyDescent="0.2">
      <c r="P545" s="17"/>
    </row>
    <row r="546" spans="16:16" x14ac:dyDescent="0.2">
      <c r="P546" s="17"/>
    </row>
    <row r="547" spans="16:16" x14ac:dyDescent="0.2">
      <c r="P547" s="17"/>
    </row>
    <row r="548" spans="16:16" x14ac:dyDescent="0.2">
      <c r="P548" s="17"/>
    </row>
    <row r="549" spans="16:16" x14ac:dyDescent="0.2">
      <c r="P549" s="17"/>
    </row>
    <row r="550" spans="16:16" x14ac:dyDescent="0.2">
      <c r="P550" s="17"/>
    </row>
    <row r="551" spans="16:16" x14ac:dyDescent="0.2">
      <c r="P551" s="17"/>
    </row>
    <row r="552" spans="16:16" x14ac:dyDescent="0.2">
      <c r="P552" s="17"/>
    </row>
    <row r="553" spans="16:16" x14ac:dyDescent="0.2">
      <c r="P553" s="17"/>
    </row>
    <row r="554" spans="16:16" x14ac:dyDescent="0.2">
      <c r="P554" s="17"/>
    </row>
    <row r="555" spans="16:16" x14ac:dyDescent="0.2">
      <c r="P555" s="17"/>
    </row>
    <row r="556" spans="16:16" x14ac:dyDescent="0.2">
      <c r="P556" s="17"/>
    </row>
    <row r="557" spans="16:16" x14ac:dyDescent="0.2">
      <c r="P557" s="17"/>
    </row>
    <row r="558" spans="16:16" x14ac:dyDescent="0.2">
      <c r="P558" s="17"/>
    </row>
    <row r="559" spans="16:16" x14ac:dyDescent="0.2">
      <c r="P559" s="17"/>
    </row>
    <row r="560" spans="16:16" x14ac:dyDescent="0.2">
      <c r="P560" s="17"/>
    </row>
    <row r="561" spans="16:16" x14ac:dyDescent="0.2">
      <c r="P561" s="17"/>
    </row>
    <row r="562" spans="16:16" x14ac:dyDescent="0.2">
      <c r="P562" s="17"/>
    </row>
    <row r="563" spans="16:16" x14ac:dyDescent="0.2">
      <c r="P563" s="17"/>
    </row>
    <row r="564" spans="16:16" x14ac:dyDescent="0.2">
      <c r="P564" s="17"/>
    </row>
    <row r="565" spans="16:16" x14ac:dyDescent="0.2">
      <c r="P565" s="17"/>
    </row>
    <row r="566" spans="16:16" x14ac:dyDescent="0.2">
      <c r="P566" s="17"/>
    </row>
    <row r="567" spans="16:16" x14ac:dyDescent="0.2">
      <c r="P567" s="17"/>
    </row>
    <row r="568" spans="16:16" x14ac:dyDescent="0.2">
      <c r="P568" s="17"/>
    </row>
    <row r="569" spans="16:16" x14ac:dyDescent="0.2">
      <c r="P569" s="17"/>
    </row>
    <row r="570" spans="16:16" x14ac:dyDescent="0.2">
      <c r="P570" s="17"/>
    </row>
    <row r="571" spans="16:16" x14ac:dyDescent="0.2">
      <c r="P571" s="17"/>
    </row>
    <row r="572" spans="16:16" x14ac:dyDescent="0.2">
      <c r="P572" s="17"/>
    </row>
    <row r="573" spans="16:16" x14ac:dyDescent="0.2">
      <c r="P573" s="17"/>
    </row>
    <row r="574" spans="16:16" x14ac:dyDescent="0.2">
      <c r="P574" s="17"/>
    </row>
    <row r="575" spans="16:16" x14ac:dyDescent="0.2">
      <c r="P575" s="17"/>
    </row>
    <row r="576" spans="16:16" x14ac:dyDescent="0.2">
      <c r="P576" s="17"/>
    </row>
    <row r="577" spans="16:16" x14ac:dyDescent="0.2">
      <c r="P577" s="17"/>
    </row>
    <row r="578" spans="16:16" x14ac:dyDescent="0.2">
      <c r="P578" s="17"/>
    </row>
    <row r="579" spans="16:16" x14ac:dyDescent="0.2">
      <c r="P579" s="17"/>
    </row>
    <row r="580" spans="16:16" x14ac:dyDescent="0.2">
      <c r="P580" s="17"/>
    </row>
    <row r="581" spans="16:16" x14ac:dyDescent="0.2">
      <c r="P581" s="17"/>
    </row>
    <row r="582" spans="16:16" x14ac:dyDescent="0.2">
      <c r="P582" s="17"/>
    </row>
    <row r="583" spans="16:16" x14ac:dyDescent="0.2">
      <c r="P583" s="17"/>
    </row>
    <row r="584" spans="16:16" x14ac:dyDescent="0.2">
      <c r="P584" s="17"/>
    </row>
    <row r="585" spans="16:16" x14ac:dyDescent="0.2">
      <c r="P585" s="17"/>
    </row>
    <row r="586" spans="16:16" x14ac:dyDescent="0.2">
      <c r="P586" s="17"/>
    </row>
    <row r="587" spans="16:16" x14ac:dyDescent="0.2">
      <c r="P587" s="17"/>
    </row>
    <row r="588" spans="16:16" x14ac:dyDescent="0.2">
      <c r="P588" s="17"/>
    </row>
    <row r="589" spans="16:16" x14ac:dyDescent="0.2">
      <c r="P589" s="17"/>
    </row>
    <row r="590" spans="16:16" x14ac:dyDescent="0.2">
      <c r="P590" s="17"/>
    </row>
    <row r="591" spans="16:16" x14ac:dyDescent="0.2">
      <c r="P591" s="17"/>
    </row>
    <row r="592" spans="16:16" x14ac:dyDescent="0.2">
      <c r="P592" s="17"/>
    </row>
    <row r="593" spans="16:16" x14ac:dyDescent="0.2">
      <c r="P593" s="17"/>
    </row>
    <row r="594" spans="16:16" x14ac:dyDescent="0.2">
      <c r="P594" s="17"/>
    </row>
    <row r="595" spans="16:16" x14ac:dyDescent="0.2">
      <c r="P595" s="17"/>
    </row>
    <row r="596" spans="16:16" x14ac:dyDescent="0.2">
      <c r="P596" s="17"/>
    </row>
    <row r="597" spans="16:16" x14ac:dyDescent="0.2">
      <c r="P597" s="17"/>
    </row>
    <row r="598" spans="16:16" x14ac:dyDescent="0.2">
      <c r="P598" s="17"/>
    </row>
    <row r="599" spans="16:16" x14ac:dyDescent="0.2">
      <c r="P599" s="17"/>
    </row>
    <row r="600" spans="16:16" x14ac:dyDescent="0.2">
      <c r="P600" s="17"/>
    </row>
    <row r="601" spans="16:16" x14ac:dyDescent="0.2">
      <c r="P601" s="17"/>
    </row>
    <row r="602" spans="16:16" x14ac:dyDescent="0.2">
      <c r="P602" s="17"/>
    </row>
    <row r="603" spans="16:16" x14ac:dyDescent="0.2">
      <c r="P603" s="17"/>
    </row>
    <row r="604" spans="16:16" x14ac:dyDescent="0.2">
      <c r="P604" s="17"/>
    </row>
    <row r="605" spans="16:16" x14ac:dyDescent="0.2">
      <c r="P605" s="17"/>
    </row>
    <row r="606" spans="16:16" x14ac:dyDescent="0.2">
      <c r="P606" s="17"/>
    </row>
    <row r="607" spans="16:16" x14ac:dyDescent="0.2">
      <c r="P607" s="17"/>
    </row>
    <row r="608" spans="16:16" x14ac:dyDescent="0.2">
      <c r="P608" s="17"/>
    </row>
    <row r="609" spans="16:16" x14ac:dyDescent="0.2">
      <c r="P609" s="17"/>
    </row>
    <row r="610" spans="16:16" x14ac:dyDescent="0.2">
      <c r="P610" s="17"/>
    </row>
    <row r="611" spans="16:16" x14ac:dyDescent="0.2">
      <c r="P611" s="17"/>
    </row>
    <row r="612" spans="16:16" x14ac:dyDescent="0.2">
      <c r="P612" s="17"/>
    </row>
    <row r="613" spans="16:16" x14ac:dyDescent="0.2">
      <c r="P613" s="17"/>
    </row>
    <row r="614" spans="16:16" x14ac:dyDescent="0.2">
      <c r="P614" s="17"/>
    </row>
    <row r="615" spans="16:16" x14ac:dyDescent="0.2">
      <c r="P615" s="17"/>
    </row>
    <row r="616" spans="16:16" x14ac:dyDescent="0.2">
      <c r="P616" s="17"/>
    </row>
    <row r="617" spans="16:16" x14ac:dyDescent="0.2">
      <c r="P617" s="17"/>
    </row>
    <row r="618" spans="16:16" x14ac:dyDescent="0.2">
      <c r="P618" s="17"/>
    </row>
    <row r="619" spans="16:16" x14ac:dyDescent="0.2">
      <c r="P619" s="17"/>
    </row>
    <row r="620" spans="16:16" x14ac:dyDescent="0.2">
      <c r="P620" s="17"/>
    </row>
    <row r="621" spans="16:16" x14ac:dyDescent="0.2">
      <c r="P621" s="17"/>
    </row>
    <row r="622" spans="16:16" x14ac:dyDescent="0.2">
      <c r="P622" s="17"/>
    </row>
    <row r="623" spans="16:16" x14ac:dyDescent="0.2">
      <c r="P623" s="17"/>
    </row>
    <row r="624" spans="16:16" x14ac:dyDescent="0.2">
      <c r="P624" s="17"/>
    </row>
    <row r="625" spans="16:16" x14ac:dyDescent="0.2">
      <c r="P625" s="17"/>
    </row>
    <row r="626" spans="16:16" x14ac:dyDescent="0.2">
      <c r="P626" s="17"/>
    </row>
    <row r="627" spans="16:16" x14ac:dyDescent="0.2">
      <c r="P627" s="17"/>
    </row>
    <row r="628" spans="16:16" x14ac:dyDescent="0.2">
      <c r="P628" s="17"/>
    </row>
    <row r="629" spans="16:16" x14ac:dyDescent="0.2">
      <c r="P629" s="17"/>
    </row>
    <row r="630" spans="16:16" x14ac:dyDescent="0.2">
      <c r="P630" s="17"/>
    </row>
    <row r="631" spans="16:16" x14ac:dyDescent="0.2">
      <c r="P631" s="17"/>
    </row>
    <row r="632" spans="16:16" x14ac:dyDescent="0.2">
      <c r="P632" s="17"/>
    </row>
    <row r="633" spans="16:16" x14ac:dyDescent="0.2">
      <c r="P633" s="17"/>
    </row>
    <row r="634" spans="16:16" x14ac:dyDescent="0.2">
      <c r="P634" s="17"/>
    </row>
    <row r="635" spans="16:16" x14ac:dyDescent="0.2">
      <c r="P635" s="17"/>
    </row>
    <row r="636" spans="16:16" x14ac:dyDescent="0.2">
      <c r="P636" s="17"/>
    </row>
    <row r="637" spans="16:16" x14ac:dyDescent="0.2">
      <c r="P637" s="17"/>
    </row>
    <row r="638" spans="16:16" x14ac:dyDescent="0.2">
      <c r="P638" s="17"/>
    </row>
    <row r="639" spans="16:16" x14ac:dyDescent="0.2">
      <c r="P639" s="17"/>
    </row>
    <row r="640" spans="16:16" x14ac:dyDescent="0.2">
      <c r="P640" s="17"/>
    </row>
    <row r="641" spans="16:16" x14ac:dyDescent="0.2">
      <c r="P641" s="17"/>
    </row>
    <row r="642" spans="16:16" x14ac:dyDescent="0.2">
      <c r="P642" s="17"/>
    </row>
    <row r="643" spans="16:16" x14ac:dyDescent="0.2">
      <c r="P643" s="17"/>
    </row>
    <row r="644" spans="16:16" x14ac:dyDescent="0.2">
      <c r="P644" s="17"/>
    </row>
    <row r="645" spans="16:16" x14ac:dyDescent="0.2">
      <c r="P645" s="17"/>
    </row>
    <row r="646" spans="16:16" x14ac:dyDescent="0.2">
      <c r="P646" s="17"/>
    </row>
    <row r="647" spans="16:16" x14ac:dyDescent="0.2">
      <c r="P647" s="17"/>
    </row>
    <row r="648" spans="16:16" x14ac:dyDescent="0.2">
      <c r="P648" s="17"/>
    </row>
    <row r="649" spans="16:16" x14ac:dyDescent="0.2">
      <c r="P649" s="17"/>
    </row>
    <row r="650" spans="16:16" x14ac:dyDescent="0.2">
      <c r="P650" s="17"/>
    </row>
    <row r="651" spans="16:16" x14ac:dyDescent="0.2">
      <c r="P651" s="17"/>
    </row>
    <row r="652" spans="16:16" x14ac:dyDescent="0.2">
      <c r="P652" s="17"/>
    </row>
    <row r="653" spans="16:16" x14ac:dyDescent="0.2">
      <c r="P653" s="17"/>
    </row>
    <row r="654" spans="16:16" x14ac:dyDescent="0.2">
      <c r="P654" s="17"/>
    </row>
    <row r="655" spans="16:16" x14ac:dyDescent="0.2">
      <c r="P655" s="17"/>
    </row>
    <row r="656" spans="16:16" x14ac:dyDescent="0.2">
      <c r="P656" s="17"/>
    </row>
    <row r="657" spans="16:16" x14ac:dyDescent="0.2">
      <c r="P657" s="17"/>
    </row>
    <row r="658" spans="16:16" x14ac:dyDescent="0.2">
      <c r="P658" s="17"/>
    </row>
    <row r="659" spans="16:16" x14ac:dyDescent="0.2">
      <c r="P659" s="17"/>
    </row>
    <row r="660" spans="16:16" x14ac:dyDescent="0.2">
      <c r="P660" s="17"/>
    </row>
    <row r="661" spans="16:16" x14ac:dyDescent="0.2">
      <c r="P661" s="17"/>
    </row>
    <row r="662" spans="16:16" x14ac:dyDescent="0.2">
      <c r="P662" s="17"/>
    </row>
    <row r="663" spans="16:16" x14ac:dyDescent="0.2">
      <c r="P663" s="17"/>
    </row>
    <row r="664" spans="16:16" x14ac:dyDescent="0.2">
      <c r="P664" s="17"/>
    </row>
    <row r="665" spans="16:16" x14ac:dyDescent="0.2">
      <c r="P665" s="17"/>
    </row>
    <row r="666" spans="16:16" x14ac:dyDescent="0.2">
      <c r="P666" s="17"/>
    </row>
    <row r="667" spans="16:16" x14ac:dyDescent="0.2">
      <c r="P667" s="17"/>
    </row>
    <row r="668" spans="16:16" x14ac:dyDescent="0.2">
      <c r="P668" s="17"/>
    </row>
    <row r="669" spans="16:16" x14ac:dyDescent="0.2">
      <c r="P669" s="17"/>
    </row>
    <row r="670" spans="16:16" x14ac:dyDescent="0.2">
      <c r="P670" s="17"/>
    </row>
    <row r="671" spans="16:16" x14ac:dyDescent="0.2">
      <c r="P671" s="17"/>
    </row>
    <row r="672" spans="16:16" x14ac:dyDescent="0.2">
      <c r="P672" s="17"/>
    </row>
    <row r="673" spans="16:16" x14ac:dyDescent="0.2">
      <c r="P673" s="17"/>
    </row>
    <row r="674" spans="16:16" x14ac:dyDescent="0.2">
      <c r="P674" s="17"/>
    </row>
    <row r="675" spans="16:16" x14ac:dyDescent="0.2">
      <c r="P675" s="17"/>
    </row>
    <row r="676" spans="16:16" x14ac:dyDescent="0.2">
      <c r="P676" s="17"/>
    </row>
    <row r="677" spans="16:16" x14ac:dyDescent="0.2">
      <c r="P677" s="17"/>
    </row>
    <row r="678" spans="16:16" x14ac:dyDescent="0.2">
      <c r="P678" s="17"/>
    </row>
    <row r="679" spans="16:16" x14ac:dyDescent="0.2">
      <c r="P679" s="17"/>
    </row>
    <row r="680" spans="16:16" x14ac:dyDescent="0.2">
      <c r="P680" s="17"/>
    </row>
    <row r="681" spans="16:16" x14ac:dyDescent="0.2">
      <c r="P681" s="17"/>
    </row>
    <row r="682" spans="16:16" x14ac:dyDescent="0.2">
      <c r="P682" s="17"/>
    </row>
    <row r="683" spans="16:16" x14ac:dyDescent="0.2">
      <c r="P683" s="17"/>
    </row>
    <row r="684" spans="16:16" x14ac:dyDescent="0.2">
      <c r="P684" s="17"/>
    </row>
    <row r="685" spans="16:16" x14ac:dyDescent="0.2">
      <c r="P685" s="17"/>
    </row>
    <row r="686" spans="16:16" x14ac:dyDescent="0.2">
      <c r="P686" s="17"/>
    </row>
    <row r="687" spans="16:16" x14ac:dyDescent="0.2">
      <c r="P687" s="17"/>
    </row>
    <row r="688" spans="16:16" x14ac:dyDescent="0.2">
      <c r="P688" s="17"/>
    </row>
    <row r="689" spans="16:16" x14ac:dyDescent="0.2">
      <c r="P689" s="17"/>
    </row>
    <row r="690" spans="16:16" x14ac:dyDescent="0.2">
      <c r="P690" s="17"/>
    </row>
    <row r="691" spans="16:16" x14ac:dyDescent="0.2">
      <c r="P691" s="17"/>
    </row>
    <row r="692" spans="16:16" x14ac:dyDescent="0.2">
      <c r="P692" s="17"/>
    </row>
    <row r="693" spans="16:16" x14ac:dyDescent="0.2">
      <c r="P693" s="17"/>
    </row>
    <row r="694" spans="16:16" x14ac:dyDescent="0.2">
      <c r="P694" s="17"/>
    </row>
    <row r="695" spans="16:16" x14ac:dyDescent="0.2">
      <c r="P695" s="17"/>
    </row>
    <row r="696" spans="16:16" x14ac:dyDescent="0.2">
      <c r="P696" s="17"/>
    </row>
    <row r="697" spans="16:16" x14ac:dyDescent="0.2">
      <c r="P697" s="17"/>
    </row>
    <row r="698" spans="16:16" x14ac:dyDescent="0.2">
      <c r="P698" s="17"/>
    </row>
    <row r="699" spans="16:16" x14ac:dyDescent="0.2">
      <c r="P699" s="17"/>
    </row>
    <row r="700" spans="16:16" x14ac:dyDescent="0.2">
      <c r="P700" s="17"/>
    </row>
    <row r="701" spans="16:16" x14ac:dyDescent="0.2">
      <c r="P701" s="17"/>
    </row>
    <row r="702" spans="16:16" x14ac:dyDescent="0.2">
      <c r="P702" s="17"/>
    </row>
    <row r="703" spans="16:16" x14ac:dyDescent="0.2">
      <c r="P703" s="17"/>
    </row>
    <row r="704" spans="16:16" x14ac:dyDescent="0.2">
      <c r="P704" s="17"/>
    </row>
    <row r="705" spans="16:16" x14ac:dyDescent="0.2">
      <c r="P705" s="17"/>
    </row>
    <row r="706" spans="16:16" x14ac:dyDescent="0.2">
      <c r="P706" s="17"/>
    </row>
    <row r="707" spans="16:16" x14ac:dyDescent="0.2">
      <c r="P707" s="17"/>
    </row>
    <row r="708" spans="16:16" x14ac:dyDescent="0.2">
      <c r="P708" s="17"/>
    </row>
    <row r="709" spans="16:16" x14ac:dyDescent="0.2">
      <c r="P709" s="17"/>
    </row>
    <row r="710" spans="16:16" x14ac:dyDescent="0.2">
      <c r="P710" s="17"/>
    </row>
    <row r="711" spans="16:16" x14ac:dyDescent="0.2">
      <c r="P711" s="17"/>
    </row>
    <row r="712" spans="16:16" x14ac:dyDescent="0.2">
      <c r="P712" s="17"/>
    </row>
    <row r="713" spans="16:16" x14ac:dyDescent="0.2">
      <c r="P713" s="17"/>
    </row>
  </sheetData>
  <sheetProtection password="CF27" sheet="1" selectLockedCells="1"/>
  <mergeCells count="83">
    <mergeCell ref="A1:L1"/>
    <mergeCell ref="B39:L39"/>
    <mergeCell ref="H8:H9"/>
    <mergeCell ref="B36:G36"/>
    <mergeCell ref="J36:L36"/>
    <mergeCell ref="B33:G33"/>
    <mergeCell ref="J33:L33"/>
    <mergeCell ref="J38:L38"/>
    <mergeCell ref="B38:G38"/>
    <mergeCell ref="J31:L31"/>
    <mergeCell ref="A30:N30"/>
    <mergeCell ref="B37:G37"/>
    <mergeCell ref="J37:L37"/>
    <mergeCell ref="P5:P7"/>
    <mergeCell ref="P10:P16"/>
    <mergeCell ref="B10:E10"/>
    <mergeCell ref="B11:E11"/>
    <mergeCell ref="A19:N19"/>
    <mergeCell ref="P8:P9"/>
    <mergeCell ref="B16:E16"/>
    <mergeCell ref="B13:E13"/>
    <mergeCell ref="B14:E14"/>
    <mergeCell ref="B15:E15"/>
    <mergeCell ref="B12:E12"/>
    <mergeCell ref="P17:P18"/>
    <mergeCell ref="A8:A9"/>
    <mergeCell ref="M8:M9"/>
    <mergeCell ref="B8:E9"/>
    <mergeCell ref="P28:P35"/>
    <mergeCell ref="P19:P20"/>
    <mergeCell ref="J20:L20"/>
    <mergeCell ref="B20:G20"/>
    <mergeCell ref="B34:G34"/>
    <mergeCell ref="B35:G35"/>
    <mergeCell ref="J34:L34"/>
    <mergeCell ref="J35:L35"/>
    <mergeCell ref="B32:G32"/>
    <mergeCell ref="P24:P27"/>
    <mergeCell ref="J32:L32"/>
    <mergeCell ref="B28:L28"/>
    <mergeCell ref="B22:G22"/>
    <mergeCell ref="J25:L25"/>
    <mergeCell ref="B31:G31"/>
    <mergeCell ref="B27:G27"/>
    <mergeCell ref="J42:L42"/>
    <mergeCell ref="B43:G43"/>
    <mergeCell ref="J43:L43"/>
    <mergeCell ref="J26:L26"/>
    <mergeCell ref="B23:G23"/>
    <mergeCell ref="B25:G25"/>
    <mergeCell ref="B24:G24"/>
    <mergeCell ref="A41:N41"/>
    <mergeCell ref="B42:G42"/>
    <mergeCell ref="J27:L27"/>
    <mergeCell ref="A3:C3"/>
    <mergeCell ref="B26:G26"/>
    <mergeCell ref="J21:L21"/>
    <mergeCell ref="J22:L22"/>
    <mergeCell ref="D3:N3"/>
    <mergeCell ref="J23:L23"/>
    <mergeCell ref="J24:L24"/>
    <mergeCell ref="B21:G21"/>
    <mergeCell ref="D4:N4"/>
    <mergeCell ref="A4:C4"/>
    <mergeCell ref="I8:K8"/>
    <mergeCell ref="A7:N7"/>
    <mergeCell ref="L8:L9"/>
    <mergeCell ref="G8:G9"/>
    <mergeCell ref="F8:F9"/>
    <mergeCell ref="B17:L17"/>
    <mergeCell ref="B50:L50"/>
    <mergeCell ref="B47:G47"/>
    <mergeCell ref="J47:L47"/>
    <mergeCell ref="B48:G48"/>
    <mergeCell ref="J48:L48"/>
    <mergeCell ref="B49:G49"/>
    <mergeCell ref="J49:L49"/>
    <mergeCell ref="B44:G44"/>
    <mergeCell ref="J44:L44"/>
    <mergeCell ref="B45:G45"/>
    <mergeCell ref="J45:L45"/>
    <mergeCell ref="B46:G46"/>
    <mergeCell ref="J46:L46"/>
  </mergeCells>
  <conditionalFormatting sqref="O8:O16">
    <cfRule type="cellIs" dxfId="1" priority="4" stopIfTrue="1" operator="greaterThan">
      <formula>66</formula>
    </cfRule>
  </conditionalFormatting>
  <conditionalFormatting sqref="J10:L16 O10:O16">
    <cfRule type="expression" dxfId="0" priority="1">
      <formula>$K10&gt;$J10</formula>
    </cfRule>
  </conditionalFormatting>
  <dataValidations count="1">
    <dataValidation operator="equal" allowBlank="1" showErrorMessage="1" errorTitle="Falsche Eingabe" error="Bitte nur die Nummer (&gt;0) des Workpackages eingeben!" sqref="A1:A3 B5:B6 A7 B10:B17 A17 A19 B22:B28 A28:A30 B31:B40 A39 A41 B42:B151 A50">
      <formula1>0</formula1>
    </dataValidation>
  </dataValidations>
  <pageMargins left="0.59055118110236204" right="0.39370078740157499" top="0.98425196850393704" bottom="0.47244094488188998" header="0.511811023622047" footer="0.31496062992126"/>
  <pageSetup paperSize="9" scale="44" fitToHeight="0" orientation="portrait" horizontalDpi="300" verticalDpi="300" r:id="rId1"/>
  <headerFooter alignWithMargins="0">
    <oddHeader>&amp;R&amp;G</oddHeader>
    <oddFooter>&amp;L&amp;"Tahoma,Standard"Unterliegt in gedruckter Form nicht dem Änderungsdienst.&amp;R&amp;"Tahoma,Standard"Seite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Normal="90" zoomScaleSheetLayoutView="100" workbookViewId="0">
      <selection activeCell="D8" sqref="D8"/>
    </sheetView>
  </sheetViews>
  <sheetFormatPr baseColWidth="10" defaultColWidth="11.42578125" defaultRowHeight="12.75" x14ac:dyDescent="0.2"/>
  <cols>
    <col min="1" max="3" width="11.42578125" style="62"/>
    <col min="4" max="4" width="19.5703125" style="62" customWidth="1"/>
    <col min="5" max="16384" width="11.42578125" style="62"/>
  </cols>
  <sheetData>
    <row r="1" spans="1:11" s="17" customFormat="1" ht="15.75" customHeight="1" x14ac:dyDescent="0.2">
      <c r="A1" s="182" t="str">
        <f>Personalkosten!A1</f>
        <v>Detailkostenaufstellung Digital!Healthcare</v>
      </c>
      <c r="B1" s="182"/>
      <c r="C1" s="182"/>
      <c r="D1" s="182"/>
      <c r="E1" s="182"/>
      <c r="F1" s="182"/>
      <c r="G1" s="184" t="str">
        <f>Personalkosten!Q3</f>
        <v>Revision:</v>
      </c>
      <c r="H1" s="185" t="str">
        <f>rox_Revision</f>
        <v>001/03.2023</v>
      </c>
    </row>
    <row r="2" spans="1:11" s="17" customFormat="1" ht="8.25" customHeight="1" x14ac:dyDescent="0.2">
      <c r="A2" s="183"/>
      <c r="B2" s="183"/>
      <c r="C2" s="183"/>
      <c r="D2" s="183"/>
      <c r="E2" s="183"/>
      <c r="F2" s="183"/>
      <c r="G2" s="183"/>
      <c r="H2" s="183"/>
      <c r="I2" s="16"/>
      <c r="J2" s="37"/>
      <c r="K2" s="37"/>
    </row>
    <row r="3" spans="1:11" s="16" customFormat="1" ht="16.5" customHeight="1" x14ac:dyDescent="0.2">
      <c r="A3" s="314" t="str">
        <f>Personalkosten!A3</f>
        <v>AntragstellerIn:</v>
      </c>
      <c r="B3" s="315"/>
      <c r="C3" s="316"/>
      <c r="D3" s="317" t="str">
        <f>IF(+Personalkosten!C3="","Eintrag fehlt, bitte auf Blatt 1 ergänzen",Personalkosten!C3)</f>
        <v>Eintrag fehlt, bitte auf Blatt 1 ergänzen</v>
      </c>
      <c r="E3" s="318"/>
      <c r="F3" s="319"/>
      <c r="G3" s="319"/>
      <c r="H3" s="320"/>
    </row>
    <row r="4" spans="1:11" s="16" customFormat="1" ht="16.5" customHeight="1" thickBot="1" x14ac:dyDescent="0.25">
      <c r="A4" s="321" t="str">
        <f>Personalkosten!A4</f>
        <v>Projekttitel:</v>
      </c>
      <c r="B4" s="322"/>
      <c r="C4" s="323"/>
      <c r="D4" s="324" t="str">
        <f>IF(+Personalkosten!C4="","Eintrag fehlt, bitte auf Blatt 1 ergänzen",Personalkosten!C4)</f>
        <v>Eintrag fehlt, bitte auf Blatt 1 ergänzen</v>
      </c>
      <c r="E4" s="325"/>
      <c r="F4" s="325"/>
      <c r="G4" s="325"/>
      <c r="H4" s="326"/>
    </row>
    <row r="5" spans="1:11" s="16" customFormat="1" ht="12.75" customHeight="1" x14ac:dyDescent="0.2">
      <c r="A5" s="17"/>
      <c r="B5" s="26"/>
      <c r="C5" s="17"/>
      <c r="D5" s="17"/>
      <c r="E5" s="17"/>
      <c r="F5" s="17"/>
      <c r="G5" s="17"/>
      <c r="H5" s="17"/>
    </row>
    <row r="6" spans="1:11" x14ac:dyDescent="0.2">
      <c r="I6" s="148"/>
      <c r="J6" s="148"/>
      <c r="K6" s="148"/>
    </row>
    <row r="7" spans="1:11" x14ac:dyDescent="0.2">
      <c r="I7" s="148"/>
      <c r="J7" s="148"/>
      <c r="K7" s="148"/>
    </row>
    <row r="8" spans="1:11" s="103" customFormat="1" ht="18" customHeight="1" x14ac:dyDescent="0.2">
      <c r="A8" s="312" t="s">
        <v>90</v>
      </c>
      <c r="B8" s="312"/>
      <c r="C8" s="312"/>
      <c r="D8" s="102">
        <f>+Personalkosten!R34</f>
        <v>0</v>
      </c>
      <c r="I8" s="168"/>
      <c r="J8" s="168"/>
      <c r="K8" s="168"/>
    </row>
    <row r="9" spans="1:11" s="103" customFormat="1" ht="18" customHeight="1" x14ac:dyDescent="0.2">
      <c r="A9" s="312" t="s">
        <v>99</v>
      </c>
      <c r="B9" s="312"/>
      <c r="C9" s="312"/>
      <c r="D9" s="102">
        <f>'Sonstige Kosten'!M17</f>
        <v>0</v>
      </c>
    </row>
    <row r="10" spans="1:11" s="103" customFormat="1" ht="18" customHeight="1" x14ac:dyDescent="0.2">
      <c r="A10" s="312" t="s">
        <v>91</v>
      </c>
      <c r="B10" s="312"/>
      <c r="C10" s="312"/>
      <c r="D10" s="102">
        <f>+'Sonstige Kosten'!M28</f>
        <v>0</v>
      </c>
    </row>
    <row r="11" spans="1:11" s="103" customFormat="1" ht="18" customHeight="1" x14ac:dyDescent="0.2">
      <c r="A11" s="312" t="s">
        <v>92</v>
      </c>
      <c r="B11" s="312"/>
      <c r="C11" s="312"/>
      <c r="D11" s="102">
        <f>+'Sonstige Kosten'!M39</f>
        <v>0</v>
      </c>
    </row>
    <row r="12" spans="1:11" s="103" customFormat="1" ht="18" customHeight="1" x14ac:dyDescent="0.2">
      <c r="A12" s="171" t="s">
        <v>56</v>
      </c>
      <c r="B12" s="172"/>
      <c r="C12" s="173"/>
      <c r="D12" s="106">
        <f>+'Sonstige Kosten'!M50</f>
        <v>0</v>
      </c>
    </row>
    <row r="13" spans="1:11" s="103" customFormat="1" ht="15" x14ac:dyDescent="0.2">
      <c r="D13" s="104"/>
    </row>
    <row r="14" spans="1:11" s="103" customFormat="1" ht="18" customHeight="1" x14ac:dyDescent="0.2">
      <c r="A14" s="313" t="s">
        <v>93</v>
      </c>
      <c r="B14" s="313"/>
      <c r="C14" s="313"/>
      <c r="D14" s="105">
        <f>SUM(D8:D12)</f>
        <v>0</v>
      </c>
    </row>
  </sheetData>
  <sheetProtection password="CF27" sheet="1" selectLockedCells="1"/>
  <mergeCells count="9">
    <mergeCell ref="A10:C10"/>
    <mergeCell ref="A11:C11"/>
    <mergeCell ref="A14:C14"/>
    <mergeCell ref="A3:C3"/>
    <mergeCell ref="D3:H3"/>
    <mergeCell ref="A4:C4"/>
    <mergeCell ref="D4:H4"/>
    <mergeCell ref="A8:C8"/>
    <mergeCell ref="A9:C9"/>
  </mergeCells>
  <dataValidations count="1">
    <dataValidation operator="equal" allowBlank="1" showErrorMessage="1" errorTitle="Falsche Eingabe" error="Bitte nur die Nummer (&gt;0) des Workpackages eingeben!" sqref="A1 A3 B5">
      <formula1>0</formula1>
    </dataValidation>
  </dataValidations>
  <pageMargins left="0.70866141732283505" right="0.70866141732283505" top="0.98425196850393704" bottom="0.78740157480314998" header="0.31496062992126" footer="0.31496062992126"/>
  <pageSetup paperSize="9" orientation="landscape" r:id="rId1"/>
  <headerFooter scaleWithDoc="0">
    <oddHeader>&amp;R&amp;G</oddHeader>
    <oddFooter>&amp;L&amp;8Unterliegt in gedruckter Form nicht dem Änderungsdienst.&amp;R&amp;"Tahoma,Standard"&amp;8Seite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Personalkosten</vt:lpstr>
      <vt:lpstr>Sonstige Kosten</vt:lpstr>
      <vt:lpstr>Übersicht Gesamtprojektkosten</vt:lpstr>
      <vt:lpstr>Personalkosten!Druckbereich</vt:lpstr>
      <vt:lpstr>'Sonstige Kosten'!Druckbereich</vt:lpstr>
      <vt:lpstr>'Übersicht Gesamtprojektkosten'!Druckbereich</vt:lpstr>
      <vt:lpstr>'Sonstige Kosten'!Drucktitel</vt:lpstr>
      <vt:lpstr>rox_Revision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09_FO_87_Detailkostenaufstellung Digital!Healthcare</dc:title>
  <dc:subject/>
  <dc:creator>Mühlbacher Stephanie</dc:creator>
  <cp:keywords/>
  <dc:description>Portal-Dokument (via Link auf Website)!</dc:description>
  <cp:lastModifiedBy>Steinberger Stefanie</cp:lastModifiedBy>
  <cp:revision>1</cp:revision>
  <cp:lastPrinted>2023-03-29T07:28:12Z</cp:lastPrinted>
  <dcterms:created xsi:type="dcterms:W3CDTF">2022-06-02T13:41:56Z</dcterms:created>
  <dcterms:modified xsi:type="dcterms:W3CDTF">2023-03-30T20:36:31Z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238824</vt:lpwstr>
  </property>
  <property fmtid="{D5CDD505-2E9C-101B-9397-08002B2CF9AE}" pid="3" name="rox_ID">
    <vt:lpwstr>35614</vt:lpwstr>
  </property>
  <property fmtid="{D5CDD505-2E9C-101B-9397-08002B2CF9AE}" pid="4" name="rox_Title">
    <vt:lpwstr>09_FO_87_Detailkostenaufstellung Digital!Healthcare</vt:lpwstr>
  </property>
  <property fmtid="{D5CDD505-2E9C-101B-9397-08002B2CF9AE}" pid="5" name="rox_Status">
    <vt:lpwstr>freigegeben</vt:lpwstr>
  </property>
  <property fmtid="{D5CDD505-2E9C-101B-9397-08002B2CF9AE}" pid="6" name="rox_Revision">
    <vt:lpwstr>001/03.2023</vt:lpwstr>
  </property>
  <property fmtid="{D5CDD505-2E9C-101B-9397-08002B2CF9AE}" pid="7" name="rox_Description">
    <vt:lpwstr>Portal-Dokument (via Link auf Website)!</vt:lpwstr>
  </property>
  <property fmtid="{D5CDD505-2E9C-101B-9397-08002B2CF9AE}" pid="8" name="rox_DocType">
    <vt:lpwstr>Formular (FO)</vt:lpwstr>
  </property>
  <property fmtid="{D5CDD505-2E9C-101B-9397-08002B2CF9AE}" pid="9" name="rox_CreatedBy">
    <vt:lpwstr>29.03.2023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29.03.2023</vt:lpwstr>
  </property>
  <property fmtid="{D5CDD505-2E9C-101B-9397-08002B2CF9AE}" pid="13" name="rox_DocPath">
    <vt:lpwstr>Dokumente/Prozesslandkarte/09_Innovations- und F&amp;E Förderungen/Förderung_Finanzierung/09.01_Förderungsvergabe vorbereiten/Formu</vt:lpwstr>
  </property>
  <property fmtid="{D5CDD505-2E9C-101B-9397-08002B2CF9AE}" pid="14" name="rox_DocPath_2">
    <vt:lpwstr>lare/</vt:lpwstr>
  </property>
  <property fmtid="{D5CDD505-2E9C-101B-9397-08002B2CF9AE}" pid="15" name="rox_ParentDocTitle">
    <vt:lpwstr>Formulare</vt:lpwstr>
  </property>
  <property fmtid="{D5CDD505-2E9C-101B-9397-08002B2CF9AE}" pid="16" name="rox_FileName">
    <vt:lpwstr>09_FO_87_Detailkostenaufstellung Digital!Healthcare.xlsx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Ja</vt:lpwstr>
  </property>
  <property fmtid="{D5CDD505-2E9C-101B-9397-08002B2CF9AE}" pid="22" name="rox_Versionsinformationen">
    <vt:lpwstr>neu in roXtra verfügbar, Start der FA: 31.03.2023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30.03.2024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09_FO_87_Detailkostenaufstellung Digital!Healthcare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29.03.2023 10:46:11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30.03.2023 22:35:06</vt:lpwstr>
  </property>
  <property fmtid="{D5CDD505-2E9C-101B-9397-08002B2CF9AE}" pid="45" name="rox_RoleV">
    <vt:lpwstr>Steinberger, Stefanie</vt:lpwstr>
  </property>
  <property fmtid="{D5CDD505-2E9C-101B-9397-08002B2CF9AE}" pid="46" name="rox_RoleB">
    <vt:lpwstr>Denscherz, Katja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Förderungsabrechnungen
GRUPPE: GeFe Förderungsvergabe
GRUPPE: Website</vt:lpwstr>
  </property>
  <property fmtid="{D5CDD505-2E9C-101B-9397-08002B2CF9AE}" pid="52" name="rox_Meta">
    <vt:lpwstr>33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orderid="48" /&gt;&lt;Field id="rox_RoleB" capt</vt:lpwstr>
  </property>
  <property fmtid="{D5CDD505-2E9C-101B-9397-08002B2CF9AE}" pid="79" name="rox_Meta26">
    <vt:lpwstr>ion="Rolle: Ersteller (E)" orderid="49" /&gt;&lt;Field id="rox_RoleP" caption="Rolle: 1.Freigeber" orderid="50" /&gt;&lt;Field id="rox_Role</vt:lpwstr>
  </property>
  <property fmtid="{D5CDD505-2E9C-101B-9397-08002B2CF9AE}" pid="80" name="rox_Meta27">
    <vt:lpwstr>K" caption="Rolle: VKS-Verantwortlicher" orderid="51" /&gt;&lt;Field id="rox_RoleF" caption="Rolle: 2.Freigeber" orderid="52" /&gt;&lt;Fiel</vt:lpwstr>
  </property>
  <property fmtid="{D5CDD505-2E9C-101B-9397-08002B2CF9AE}" pid="81" name="rox_Meta28">
    <vt:lpwstr>d id="rox_RoleE" caption="Rolle: Empfänger" orderid="53" /&gt;&lt;Field id="rox_RoleG" caption="Rolle: Empfänger (ohne Lesebestätigun</vt:lpwstr>
  </property>
  <property fmtid="{D5CDD505-2E9C-101B-9397-08002B2CF9AE}" pid="82" name="rox_Meta29">
    <vt:lpwstr>g)" orderid="54" /&gt;&lt;GlobalFieldHandler url="https://roxtra.sfg.at/roxtra/doc/DownloadGlobalFieldHandler.ashx?token=eyJhbGciOiJI</vt:lpwstr>
  </property>
  <property fmtid="{D5CDD505-2E9C-101B-9397-08002B2CF9AE}" pid="83" name="rox_Meta30">
    <vt:lpwstr>UzI1NiIsImtpZCI6IjNlMjk3MDA2LTMwMmUtNGI4Ni05MTUxLTc3YWYzOWRhYjg0MyIsInR5cCI6IkpXVCJ9.eyJVc2VySUQiOiItMSIsInJlcXVlc3RlZEJ5Q2xpZW</vt:lpwstr>
  </property>
  <property fmtid="{D5CDD505-2E9C-101B-9397-08002B2CF9AE}" pid="84" name="rox_Meta31">
    <vt:lpwstr>50SUQiOiIzZTI5NzAwNi0zMDJlLTRiODYtOTE1MS03N2FmMzlkYWI4NDMiLCJuYmYiOjE2ODAyMDg1MDgsImV4cCI6MTY4MDIxMjEwOCwiaWF0IjoxNjgwMjA4NTA4L</vt:lpwstr>
  </property>
  <property fmtid="{D5CDD505-2E9C-101B-9397-08002B2CF9AE}" pid="85" name="rox_Meta32">
    <vt:lpwstr>CJpc3MiOiJyb1h0cmEifQ.FoojIe65BD0cFaZ2SstmOfwcG2PrSKccNU9doylAgcM" /&gt;&lt;/fields&gt;</vt:lpwstr>
  </property>
</Properties>
</file>